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200" windowHeight="13035" tabRatio="788" activeTab="6"/>
  </bookViews>
  <sheets>
    <sheet name="LKPJ 09.01" sheetId="3" r:id="rId1"/>
    <sheet name="LKPJ 09.02" sheetId="4" r:id="rId2"/>
    <sheet name="LKPJ 09.05" sheetId="5" r:id="rId3"/>
    <sheet name="LKPJ 09.06" sheetId="6" r:id="rId4"/>
    <sheet name="LKPJ 09.13" sheetId="8" r:id="rId5"/>
    <sheet name="LKPJ 09.18" sheetId="9" r:id="rId6"/>
    <sheet name="LKPJ 09.28" sheetId="10" r:id="rId7"/>
  </sheets>
  <calcPr calcId="125725"/>
</workbook>
</file>

<file path=xl/calcChain.xml><?xml version="1.0" encoding="utf-8"?>
<calcChain xmlns="http://schemas.openxmlformats.org/spreadsheetml/2006/main">
  <c r="T76" i="10"/>
  <c r="T75"/>
  <c r="T71"/>
  <c r="T68"/>
  <c r="T63"/>
  <c r="T62"/>
  <c r="T61"/>
  <c r="T59"/>
  <c r="T51"/>
  <c r="T50"/>
  <c r="T49"/>
  <c r="T48"/>
  <c r="T47"/>
  <c r="T46"/>
  <c r="T45"/>
  <c r="T44"/>
  <c r="T41"/>
  <c r="T39"/>
  <c r="T36"/>
  <c r="T32"/>
  <c r="T31"/>
  <c r="T30"/>
  <c r="H20"/>
  <c r="G20"/>
  <c r="F20"/>
  <c r="H19"/>
  <c r="H18"/>
  <c r="H17"/>
  <c r="H16"/>
  <c r="H15"/>
  <c r="H14"/>
  <c r="H13"/>
  <c r="T84" i="9"/>
  <c r="T83"/>
  <c r="T79"/>
  <c r="T76"/>
  <c r="T71"/>
  <c r="T70"/>
  <c r="T69"/>
  <c r="T67"/>
  <c r="T59"/>
  <c r="T58"/>
  <c r="T57"/>
  <c r="T56"/>
  <c r="T55"/>
  <c r="T54"/>
  <c r="T53"/>
  <c r="T52"/>
  <c r="T49"/>
  <c r="T47"/>
  <c r="T44"/>
  <c r="T40"/>
  <c r="T39"/>
  <c r="T38"/>
  <c r="H22"/>
  <c r="G22"/>
  <c r="F22"/>
  <c r="H21"/>
  <c r="H20"/>
  <c r="H19"/>
  <c r="H18"/>
  <c r="H17"/>
  <c r="H16"/>
  <c r="H15"/>
  <c r="H14"/>
  <c r="H13"/>
  <c r="T88" i="8"/>
  <c r="T87"/>
  <c r="T83"/>
  <c r="T80"/>
  <c r="T75"/>
  <c r="T74"/>
  <c r="T73"/>
  <c r="T71"/>
  <c r="T63"/>
  <c r="T62"/>
  <c r="T61"/>
  <c r="T60"/>
  <c r="T59"/>
  <c r="T58"/>
  <c r="T57"/>
  <c r="T56"/>
  <c r="T53"/>
  <c r="T51"/>
  <c r="T48"/>
  <c r="T44"/>
  <c r="T43"/>
  <c r="T42"/>
  <c r="H20"/>
  <c r="G20"/>
  <c r="F20"/>
  <c r="H19"/>
  <c r="H18"/>
  <c r="H17"/>
  <c r="H16"/>
  <c r="H15"/>
  <c r="H14"/>
  <c r="H13"/>
  <c r="T76" i="6"/>
  <c r="T75"/>
  <c r="T71"/>
  <c r="T68"/>
  <c r="T63"/>
  <c r="T62"/>
  <c r="T61"/>
  <c r="T59"/>
  <c r="T51"/>
  <c r="T50"/>
  <c r="T49"/>
  <c r="T48"/>
  <c r="T47"/>
  <c r="T46"/>
  <c r="T45"/>
  <c r="T44"/>
  <c r="T41"/>
  <c r="T39"/>
  <c r="T36"/>
  <c r="T32"/>
  <c r="T31"/>
  <c r="T30"/>
  <c r="H16"/>
  <c r="G16"/>
  <c r="F16"/>
  <c r="H15"/>
  <c r="H14"/>
  <c r="H13"/>
  <c r="T73" i="5"/>
  <c r="T72"/>
  <c r="T68"/>
  <c r="T65"/>
  <c r="T60"/>
  <c r="T59"/>
  <c r="T58"/>
  <c r="T56"/>
  <c r="T48"/>
  <c r="T47"/>
  <c r="T46"/>
  <c r="T45"/>
  <c r="T44"/>
  <c r="T43"/>
  <c r="T42"/>
  <c r="T41"/>
  <c r="T38"/>
  <c r="T36"/>
  <c r="T33"/>
  <c r="T29"/>
  <c r="T28"/>
  <c r="T27"/>
  <c r="H14"/>
  <c r="G14"/>
  <c r="F14"/>
  <c r="H13"/>
  <c r="T78" i="4"/>
  <c r="T77"/>
  <c r="T73"/>
  <c r="T70"/>
  <c r="T65"/>
  <c r="T64"/>
  <c r="T63"/>
  <c r="T61"/>
  <c r="T53"/>
  <c r="T52"/>
  <c r="T51"/>
  <c r="T50"/>
  <c r="T49"/>
  <c r="T48"/>
  <c r="T47"/>
  <c r="T46"/>
  <c r="T43"/>
  <c r="T41"/>
  <c r="T38"/>
  <c r="T34"/>
  <c r="T33"/>
  <c r="T32"/>
  <c r="H19"/>
  <c r="G19"/>
  <c r="F19"/>
  <c r="H18"/>
  <c r="H17"/>
  <c r="H16"/>
  <c r="H15"/>
  <c r="H14"/>
  <c r="H13"/>
  <c r="T80" i="3"/>
  <c r="T79"/>
  <c r="T75"/>
  <c r="T72"/>
  <c r="T67"/>
  <c r="T66"/>
  <c r="T65"/>
  <c r="T63"/>
  <c r="T55"/>
  <c r="T54"/>
  <c r="T53"/>
  <c r="T52"/>
  <c r="T51"/>
  <c r="T50"/>
  <c r="T49"/>
  <c r="T48"/>
  <c r="T45"/>
  <c r="T43"/>
  <c r="T40"/>
  <c r="T36"/>
  <c r="T35"/>
  <c r="T34"/>
  <c r="G20"/>
  <c r="F20"/>
  <c r="H19"/>
  <c r="H18"/>
  <c r="H17"/>
  <c r="H16"/>
  <c r="H15"/>
  <c r="H14"/>
  <c r="H13"/>
</calcChain>
</file>

<file path=xl/sharedStrings.xml><?xml version="1.0" encoding="utf-8"?>
<sst xmlns="http://schemas.openxmlformats.org/spreadsheetml/2006/main" count="559" uniqueCount="215">
  <si>
    <t>- JMLAH PEGAWAI PADA TAHUN 2018</t>
  </si>
  <si>
    <t>a. PNS, Terdiri dari 6 orang Gol IV, 31 orang Gol III, 12 orang Gol II dan 1 orang Gol I</t>
  </si>
  <si>
    <t>b. Non PNS, Sejumlah 1 orang</t>
  </si>
  <si>
    <t>- REALISASI PELAKSANAAN PROGRAM DAN KEGIATAN TAHUN ANGGARAN 2018</t>
  </si>
  <si>
    <t>No</t>
  </si>
  <si>
    <t>Sasaran/Strategi</t>
  </si>
  <si>
    <t>Indikator Kinerja Utama</t>
  </si>
  <si>
    <t>Penjelesan Capaian Indikator Kinerja Utama (IKU)</t>
  </si>
  <si>
    <t>Program/Kegiatan</t>
  </si>
  <si>
    <t>Pagu Rp.</t>
  </si>
  <si>
    <t>Realisasi Rp</t>
  </si>
  <si>
    <t>%</t>
  </si>
  <si>
    <t>Hasil/Outcome</t>
  </si>
  <si>
    <t>Indikator Output Kegiatan</t>
  </si>
  <si>
    <t>Permasalahan/Hambatan</t>
  </si>
  <si>
    <t>Solusi</t>
  </si>
  <si>
    <t>Keterangan</t>
  </si>
  <si>
    <t>Kualitatif</t>
  </si>
  <si>
    <t>Kuantitatif</t>
  </si>
  <si>
    <t>Target</t>
  </si>
  <si>
    <t xml:space="preserve">Realisasi  </t>
  </si>
  <si>
    <t>Meningkatnya Kualitas Pelayanan Publik</t>
  </si>
  <si>
    <t>Program Pelayanan Administrasi Perkantoran</t>
  </si>
  <si>
    <t>Terlaksananya pelayanan administrasi perkantoran untuk kepentingan dinas</t>
  </si>
  <si>
    <t>Terlaksananya jasa penyediaan surat menyurat</t>
  </si>
  <si>
    <t>Penyediaan Jasa Surat Menyurat</t>
  </si>
  <si>
    <t>Terpenuhinya Administrasi Pelayanan Surat Menyurat</t>
  </si>
  <si>
    <t>Terlaksannya Penyediaan Jasa Surat Menyurat</t>
  </si>
  <si>
    <t>12 bulan Penyediaan Jasa Surat Menyurat dan Honorarium Non PNS</t>
  </si>
  <si>
    <t>12 bulan Penyediaan Jasa Surat Menyurat, Honorarium Non PNS dan Tenaga Caraka dan Sopir hanya bisa dibayarkan 3 Bulan</t>
  </si>
  <si>
    <t>Tersedianya jaminan aset berupa gedung dan bangunan milik Sekretariat Daerah Prov. Sumatera Barat</t>
  </si>
  <si>
    <t>Penyediaan Jasa Jaminan Barang Milik Daerah</t>
  </si>
  <si>
    <t>Terlaksananya jaminan aset kendaraan dinas roda 4 dilingkup Biro AP2BMD</t>
  </si>
  <si>
    <t>Terlaksannya peremi asuransi BMD</t>
  </si>
  <si>
    <t>5 Unit kendaraan roda empat</t>
  </si>
  <si>
    <t>Tersedianya ATK kebutuhan Biro Pengelolaan Aset Daerah</t>
  </si>
  <si>
    <t>Penyediaan Alat Tulis Kantor</t>
  </si>
  <si>
    <t>Meningkatnya kelancaran pelaksanaan tugas</t>
  </si>
  <si>
    <t>Tersediannya ATK untuk penunjang pelaksanaan tugas</t>
  </si>
  <si>
    <t>12 bulan</t>
  </si>
  <si>
    <t>Tersedianya barang cetakan kebutuhan Biro Pengelolaan Aset Daerah</t>
  </si>
  <si>
    <t>Penyediaan Barang Cetakan dan Penggandaan</t>
  </si>
  <si>
    <t>Meningkatnya kinerja dan pelaksanaan beban tugas</t>
  </si>
  <si>
    <t>Tersediannya kebutuhan barang cetakan dan penggandaan untuk kelancaran kerja</t>
  </si>
  <si>
    <t xml:space="preserve">Tersedianya kebutuhan peralatan dan perlengkapan kantor </t>
  </si>
  <si>
    <t>Penyediaan Peralatan dan Perlengkapan Kantor</t>
  </si>
  <si>
    <t>Tersediannya Kebutuhan peralatan dan kelengkapan kantor</t>
  </si>
  <si>
    <t>Pengadaan 1 unit mesin hitung listrik dan 3 unit filing kabinet</t>
  </si>
  <si>
    <t>Tersedianya makanan dan minuman rapat</t>
  </si>
  <si>
    <t>Penyediaan Makanan dan Minuman</t>
  </si>
  <si>
    <t>Meningkatnya pelaksanaan tugas</t>
  </si>
  <si>
    <t>Tersediannya makanan dan minuman perserta rapat dan tamu</t>
  </si>
  <si>
    <t>Terlaksananya perjalanan dinas dalam rangka rapat koordinasi dan konsultasi kedalam dan keluar daerah</t>
  </si>
  <si>
    <t>Rapat-Rapat Koordinasi dan Konsultasi Kedalam dan Keluar Daerah</t>
  </si>
  <si>
    <t>Terlaksananya perjalanan dinas dalam rangka koordinasi dan konsultasi ke dalam dan luar daerah</t>
  </si>
  <si>
    <t>Kedalam dan keluar daerah, rapat koordinasi dan konsultasi selama 12 bulan</t>
  </si>
  <si>
    <t>1 unit mesin faximail</t>
  </si>
  <si>
    <t>4 unit</t>
  </si>
  <si>
    <t>5 unit AC, 3 mesin tik, 1 mesin fotocopy, 1 lemari es</t>
  </si>
  <si>
    <t>17 leptop, 16 PC, 16 printer</t>
  </si>
  <si>
    <t>5 Orang</t>
  </si>
  <si>
    <t>5 Dokumen</t>
  </si>
  <si>
    <t>12 Bulan</t>
  </si>
  <si>
    <t xml:space="preserve">Disusun </t>
  </si>
  <si>
    <t>Dievaluasi</t>
  </si>
  <si>
    <t>Padang,    Januari 2018</t>
  </si>
  <si>
    <t>Kepala Administrasi Pengadaan dan Pengelolaan BMD</t>
  </si>
  <si>
    <t>Kepala BAPPEDA Provinsi Sumatera Barat</t>
  </si>
  <si>
    <t>WARDARUSMEN, SE, MM</t>
  </si>
  <si>
    <t>HANSASTRI, SE.AK, MM, Cfra</t>
  </si>
  <si>
    <t>Nip. 19630522 198601 1 001</t>
  </si>
  <si>
    <t>Nip. 19641013 199103 1 001</t>
  </si>
  <si>
    <t>Program Peningkatan Sarana Prasarana Aparatur</t>
  </si>
  <si>
    <t>Meningkatnya pelayanan sarana dan prasarana aparatur</t>
  </si>
  <si>
    <t>Pengadaan Meubeler</t>
  </si>
  <si>
    <t>Pengadaan 2 unit lemari arsip, 2 unit lemari pustaka, 12 set meja work station</t>
  </si>
  <si>
    <t>Pengadaan Komputer dan Jaringan Komputerisasi</t>
  </si>
  <si>
    <t>Pengadaan 12 unit Komputer/PC, 6 unit komputer notebook, 10 unit printer, 3 unit scanner</t>
  </si>
  <si>
    <t>Pemeliharaan Rutin Berkala Kendaraan Dinas/Operasional</t>
  </si>
  <si>
    <t xml:space="preserve">Meningkatnya pelaksanaan tugas </t>
  </si>
  <si>
    <t>terlaksananya pelaksanaan rutin/kendaraan operasional</t>
  </si>
  <si>
    <t>5 unit kendaraan dinas roda empat</t>
  </si>
  <si>
    <t>Pemeliharaan Rutin Berkala Peralatan dan Perlengkapan Kantor</t>
  </si>
  <si>
    <t>Terperiharannya peralatan dan perlengkapan kantor dengan baik</t>
  </si>
  <si>
    <t>terlaksananya pemeliharaan rutin berkala dan perlengkapan kantor</t>
  </si>
  <si>
    <t>Pemeliharaan Rutin Berkala Komputer dan Jaringan Komputerisasi</t>
  </si>
  <si>
    <t>Terpeliharanya komputer dan jaringan komputer dengan baik</t>
  </si>
  <si>
    <t>Terlaksananya pemeliharaan rutin /berkala komputer dan jaringan komputerisasi</t>
  </si>
  <si>
    <t>6 unit note book, 2 unit laptop, 5 unit komputer/PC, dan 6 unit printer</t>
  </si>
  <si>
    <t>Pengelolaan, Pengawasan dan Pengendalian Aset OPD</t>
  </si>
  <si>
    <t>Meningkatnya Kapasitas dan Manajemen Aparatur</t>
  </si>
  <si>
    <t>Program Peningkatan Kapasitas Sumber Daya Aparatur</t>
  </si>
  <si>
    <t>Meningkatnya wawasan dan kemampuan/kapasitas sumber daya aparatur</t>
  </si>
  <si>
    <t>Terlaksananya peningkatan kompetensi dan wawasan aparatur</t>
  </si>
  <si>
    <t>Bimbingan Teknis Implementasi Peraturan Perundang-Undangan</t>
  </si>
  <si>
    <t>Meningkatnya pemahaman aparatur dalam pelaksaanaan tuagas</t>
  </si>
  <si>
    <t>Terlaksananya peningkatan wawasan SDM</t>
  </si>
  <si>
    <t>5 orang</t>
  </si>
  <si>
    <t>Meningkatnya Transparansi dan Akuntabilitas dalam Penyelenggaraan Pemerintah</t>
  </si>
  <si>
    <t>Program Peningkatan Pengembangan Sistem Pelaporan Capaian Kinerja dan Keuangan</t>
  </si>
  <si>
    <t>Meningkatnya capaian kinerja keuangan dan sitem pelaporan kinerja SKPD</t>
  </si>
  <si>
    <t>Penyusunan Perencanaan dan Penganggaran SKPD</t>
  </si>
  <si>
    <t>20 buku DPA, 20 buku DPPA, 20 buku renja tahun 2019</t>
  </si>
  <si>
    <t xml:space="preserve">Terlaksananya pelaporan kinerja Biro </t>
  </si>
  <si>
    <t>Penyusunan Laporan Capaian Kinerja dan Ikhtisar Realisasi Kinerja SKPD</t>
  </si>
  <si>
    <t xml:space="preserve">15 buku LAKIP, 15 buku LKPJ, 15 buku Laporan keuangan, Laporan Simester 1, bukti memorial simester 1 </t>
  </si>
  <si>
    <t xml:space="preserve">Terlaksananya  pengadministrasian keuangan </t>
  </si>
  <si>
    <t>Penatausahaan Keuangan SKPD</t>
  </si>
  <si>
    <t>Meningkatnya kelancaran pengelolaan keunagan dan sitim pelaporan keuangan</t>
  </si>
  <si>
    <t>Terlaksananya administrasi keuangan dan sitem pelaporan capaian kinerja keunagan</t>
  </si>
  <si>
    <t>- JMLAH PEGAWAI PADA TAHUN 2017</t>
  </si>
  <si>
    <t>- REALISASI PELAKSANAAN PROGRAM DAN KEGIATAN TAHUN ANGGARAN 2017</t>
  </si>
  <si>
    <t>Meningkatnya Transparansi dan Akuntabilitas Penyelenggaraan Pemerintah</t>
  </si>
  <si>
    <t>Program Peningkatan Kinerja Perangkat Daerah dan Ketatalaksanaan Pemerintah Daerah</t>
  </si>
  <si>
    <t>Meningkatnya kinerja perangkat daerah dan ketatalaksanaan pemerintah daerah</t>
  </si>
  <si>
    <t>Tertib Pengelolaan aset daerah</t>
  </si>
  <si>
    <t>Pembinaan Pengelolaan Barang Milik Daerah</t>
  </si>
  <si>
    <t>Peningkatan fungsi koordinasi pengelolaan aset dengan Kab/Kota dan Pemerintah Pusat</t>
  </si>
  <si>
    <t>Terlaksananya pembinaan pengelolaan BMD dan surat ijin penghunian Rumdis, dan terfasilitasinya/mediasi permasalahan Kab/Kota penekaran serta terlaksananya koordinasi penertiban aset</t>
  </si>
  <si>
    <t>50 OPD, 2 kali rapat, 3 draft pergub</t>
  </si>
  <si>
    <t>Penerbitan Surat Izin Penghunian Rumah Dinas</t>
  </si>
  <si>
    <t>70 SIP</t>
  </si>
  <si>
    <t>90 SIP</t>
  </si>
  <si>
    <t>Terlaksananya proses administrasi penghapusan BMD</t>
  </si>
  <si>
    <t>Administrasi Penghapusan dan Pelelangan Barang Inventaris Daerah</t>
  </si>
  <si>
    <t>Terlaksananya proses adminitrasi BMD oleh SKPD</t>
  </si>
  <si>
    <t>Surat keputusan Gubernur tentang penghapusan BMD</t>
  </si>
  <si>
    <t>25 SK</t>
  </si>
  <si>
    <t>30 SK</t>
  </si>
  <si>
    <t>Pengamanan dan Pemeliharaan BMD</t>
  </si>
  <si>
    <t>13 plang tanah, 30 label bangunan</t>
  </si>
  <si>
    <t>Terlaksananya proses administrasi pemindahtanganan BMD</t>
  </si>
  <si>
    <t>Administrasi Pemindahtanganan Barang Milik Daerah</t>
  </si>
  <si>
    <t>Terlaksananya proses Administrasi pemindahtanganan BMD</t>
  </si>
  <si>
    <t>Terlaksanannya pemindahan BMD</t>
  </si>
  <si>
    <t>30 SK penjualan 8 BAST Hibah</t>
  </si>
  <si>
    <t>Meningkatnya optimalisasi pemanfaatan BMD</t>
  </si>
  <si>
    <t>Administrasi Pemanfaatan Barang Milik Daerah</t>
  </si>
  <si>
    <t>Terbitnya pengelolaan BMD berupa pengunaan dan pemamfaatan BMD</t>
  </si>
  <si>
    <t>Perjanjian ,pinajm pakai, sewa menyewa dan perjanjian sewa baru</t>
  </si>
  <si>
    <t>15 perjanjian pemamfaatan</t>
  </si>
  <si>
    <t>22 perjanjian pemamfaatan</t>
  </si>
  <si>
    <t>Terlaksananya proses legalitas tanah Peprov. Sumbar</t>
  </si>
  <si>
    <t>Legalitas Kepemilikan Tanah Pemerintah Daerah/ Pensertifika tan Tanah</t>
  </si>
  <si>
    <t xml:space="preserve">Terlaksananya proses administrasi </t>
  </si>
  <si>
    <t>Terlaksananya proses pengurusan administrasi hak atas tanah Pemprov Sumbar</t>
  </si>
  <si>
    <t>3 persil sertifikat</t>
  </si>
  <si>
    <t>2 persil sertifikat terbit, 3 persil dalam proses</t>
  </si>
  <si>
    <t>Program Pengembangan Manajemen Pelayanan Publik</t>
  </si>
  <si>
    <t>Terlaksananya proses pengadaan barang/jasa pada SKPD</t>
  </si>
  <si>
    <t>Terwujudnya peningkatan pelayanan pengadaan B/J tepat waktu</t>
  </si>
  <si>
    <t>Pengelolaan Pengadan Barang dan Jasa Pemerintah</t>
  </si>
  <si>
    <t>Terlaksananya kegiatan penagadaan Barang/Jasa Pemerintah Provinsi Sumbar</t>
  </si>
  <si>
    <t>Terwujudnya pelaksanaan kegiatan pengadaan Barang/Jasa Pemerintah Provinsi</t>
  </si>
  <si>
    <t>600 paket</t>
  </si>
  <si>
    <t>538 paket, sesuai dengan RUP yang dimasukan</t>
  </si>
  <si>
    <t>Penyusunan, Verifikasi dan Pengendalian Dokumen Rencana Umum Pengadaan (RUP) Provinsi Sumatera Barat</t>
  </si>
  <si>
    <t>1. Pembahasan dokumen RUP OPD final 2018. 2. Pembuatan dokumen RUP OPD final 2018. 3. Rapat Koordinasi dan Pengendalian dokumen RUP Kabupaten/Kota. 4. Pembahasan Dokumen Draft RUP OPD Ta. 2019</t>
  </si>
  <si>
    <t>1 kali pembahasan RUP Final 2018, 10 eks dok. RUP, 2 kali Rakor, 1 kali pembahasan draft RUP 2019</t>
  </si>
  <si>
    <t>Peningkatan SDM Tim Pengelola LPSE Provinsi dan Kabupaten/Kota</t>
  </si>
  <si>
    <t>1. Terlaksananya Peningkatan SDM Tim Pengelola LPSE Provinsi. 2. Terlaksananya Peningkatan SDM Tim Pengguna LPSE</t>
  </si>
  <si>
    <t>6 org, 19 Kab/Kota</t>
  </si>
  <si>
    <t>Koordinasi Nasional, Regional dan Pembinaan LPSE Provinsi Sumatera Barat</t>
  </si>
  <si>
    <t>1. Terlaksananya koordinasi Nasional dan regional. 2. Pembinaan layanan Pengadaan Barang dan Jasa secara elektronik di 19 Kab/Kota</t>
  </si>
  <si>
    <t>Rapat kerja 8 org, 19 Kab/Kota</t>
  </si>
  <si>
    <t>Penyusunan Publikasi LPSE dan Implementasi Standarisasi LPSE Kabupaten/Kota</t>
  </si>
  <si>
    <t>1. Terlaksananya Penilaian Standarisasi LPSE Kab/Kota. 2. Terlaksananya Survey Layanan LPSE (IKM)</t>
  </si>
  <si>
    <t>7 Kab/Kota, Score 83</t>
  </si>
  <si>
    <t>Pelatihan Aplikasi SPSE</t>
  </si>
  <si>
    <t>1. Terlaksananya Pelatihan Aplikasi LPSE untuk Pokja ULP/Pejabat Pengadaan/KPA/PA dan Penyedia. 2. Terlatihnya SDM Tim Pengelola LPSE Kab/Kota. 3. Terlatihnya Mahsiswa untuk proses pengadaan</t>
  </si>
  <si>
    <t>60 org, 40 org, 100 org</t>
  </si>
  <si>
    <t>Monitoring dan Evaluasi Implementasi LPSE Provinsi dan Kabupaten/Kota</t>
  </si>
  <si>
    <t>1. Terlaksananya monitoring dan evaluasi implementasi e-Procurement OPD Provinsi. 2. Terlaksananya Monitoring dan Evaluasi implementasi e-Procurement Kab/Kota</t>
  </si>
  <si>
    <t xml:space="preserve">50 OPD dan 19 Kab/Kota </t>
  </si>
  <si>
    <t>Penguatan Teknis Aplikasi dan JaringanSistim Pengadaan Secara Elektronik (SPSE)</t>
  </si>
  <si>
    <t>1. Terlaksananya layanan LPSE dengan baik. 2. Penyediaan Inspratruktur penunjang lainya.3. Pemeliharaan server dan jaringan. 4. Pengadaan server. 5. Pengadaan chard fiber chanel</t>
  </si>
  <si>
    <t>12 bulan, 1 paket, 12 bulan, 1 unit, 1 unit</t>
  </si>
  <si>
    <t>Penguatan Teknis Aplikasi Pendukung Sistim Pengadaan Secara Elektronik (SPSE)</t>
  </si>
  <si>
    <t>1. Terlaksananya Pengentrian SIRUP Lingkup Prov. Sumatera Barat. 2. Terlatihnya SDM Admin. RUP/PA OPD Prov. Sumbar. 3. Terlatihnya Pejabat Pengadaan Lingkup Prov. Sumbar</t>
  </si>
  <si>
    <t>50 OPD, 150 org, 70 org</t>
  </si>
  <si>
    <t>Program peningkatan manajemen penyelenggara an Pemerintah Daerah</t>
  </si>
  <si>
    <t>Meningkatnya kinerja perangkat pemerintah daerah</t>
  </si>
  <si>
    <t>Kesesuaian Belanja Modal SKPD dengan RKBMD</t>
  </si>
  <si>
    <t>Penyusunan Perencanaan Kebutuhan BMD</t>
  </si>
  <si>
    <t>Meningkatnya ketertipan pengelolaan aset pada semua SKPD dilingkungan pemerintah Prov. Sumbar</t>
  </si>
  <si>
    <t>Pembahasan rencana kebutuhan BMD, pembuatan buku daftar pembuatan buku BMD dan daftar kebutuhan pemeliharaan BMD, SK Gubernur tentang RKBMD dan RPBMD, pembahasan dokumen RUP dan cetak dokumen RUP</t>
  </si>
  <si>
    <t>1 kali, 1 dokumen, 1 kali, 1 dokumen, 2 kali, 1 kali, 1 dokumen, 1 sistem terintegrasi</t>
  </si>
  <si>
    <t>Tersedianya Pedoman standarisasi Barang dan Jasa</t>
  </si>
  <si>
    <t>Penyusunan Buku Standarisasi Barang dan jasa</t>
  </si>
  <si>
    <t>Tersediannya buku standarisasi harga barang dan jasa yang di pedomani oleh SKPD</t>
  </si>
  <si>
    <t>Tersedianya buku perubahan standarisasi harga barang dan jasa, tersedianya buku standarisasi brang dan jasa 2018</t>
  </si>
  <si>
    <t>1 dokumen, 1 kali</t>
  </si>
  <si>
    <t>Tersedianya data aset yang akurat dan akuntabel</t>
  </si>
  <si>
    <t>Rekonsiliasi dan Inventarisasi Aset SKPD Provinsi  Sumatera Barat</t>
  </si>
  <si>
    <t>Tersediannya buku laopran BMD Prov Sumbar 2016/2017</t>
  </si>
  <si>
    <t xml:space="preserve">Tersediannya buku hasil rekonsiliasi 1,2 dan 3, buku realisasi pengadaan dan pemeliharaan semester 2 tahun 2016 dan semester 1 2017 </t>
  </si>
  <si>
    <t>40 buku, 8 buku, 4 kali, 8 buku, 8 buku</t>
  </si>
  <si>
    <t>terwujudnya validitas data aset daerah</t>
  </si>
  <si>
    <t>Penilaian Aset Daerah</t>
  </si>
  <si>
    <t>Akuratnya nilai aset dalam neraca</t>
  </si>
  <si>
    <t>Tersedianya nilai untuk SKPD yang belum mempunyai nilai</t>
  </si>
  <si>
    <t>5 SK Penilaian</t>
  </si>
  <si>
    <t>Pengembangan Sistem Informasi Barang Milik Pemerintah Provinsi Sumatera Barat</t>
  </si>
  <si>
    <t>Tersediannya data aset yang akurat tepat dan akuntabel</t>
  </si>
  <si>
    <t>Tersediannya laporan BMD SKPD/semester audit dan tahunan Upgrade program simbada penyusutan</t>
  </si>
  <si>
    <t>180 buku, 1 aplikasi (4 modul), 2 kali</t>
  </si>
  <si>
    <t>Terwujudnya validitas data aset daerah</t>
  </si>
  <si>
    <t>Pelaksanaan Sensus BMD</t>
  </si>
  <si>
    <t>Meningkatnya wawasan pengelolaan aset untuk pelaksanaan sensus</t>
  </si>
  <si>
    <t>Terlaksananya pra sensus</t>
  </si>
  <si>
    <t>50 OPD, 28 UPTD, 330 SMA/SMK dan 33 SLB, 4 kali SKPD</t>
  </si>
  <si>
    <t>Penyusunan naskah Akademik dan Ranperda Pengelolaan BMD</t>
  </si>
  <si>
    <t>Meningkatnya kelancaran Administrasi tentang pengelolaan BMD</t>
  </si>
  <si>
    <t>Terlaksananya proses pengelolaan BMD</t>
  </si>
  <si>
    <t>2 dokumen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</si>
</sst>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4">
    <font>
      <sz val="11"/>
      <color theme="1"/>
      <name val="Calibri"/>
      <charset val="1"/>
      <scheme val="minor"/>
    </font>
    <font>
      <sz val="10"/>
      <color theme="1"/>
      <name val="Arial Narrow"/>
      <charset val="1"/>
    </font>
    <font>
      <b/>
      <sz val="10"/>
      <color theme="1"/>
      <name val="Arial Narrow"/>
      <charset val="134"/>
    </font>
    <font>
      <sz val="10"/>
      <color theme="1"/>
      <name val="Arial Narrow"/>
      <charset val="134"/>
    </font>
    <font>
      <sz val="10"/>
      <name val="Arial Narrow"/>
      <charset val="134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"/>
      <scheme val="minor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sz val="11"/>
      <color theme="1"/>
      <name val="Calibri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 style="dashed">
        <color auto="1"/>
      </right>
      <top/>
      <bottom style="hair">
        <color auto="1"/>
      </bottom>
      <diagonal/>
    </border>
    <border>
      <left style="medium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 style="hair">
        <color auto="1"/>
      </bottom>
      <diagonal/>
    </border>
    <border>
      <left style="dash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</borders>
  <cellStyleXfs count="3">
    <xf numFmtId="0" fontId="0" fillId="0" borderId="0"/>
    <xf numFmtId="41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14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41" fontId="3" fillId="2" borderId="8" xfId="1" applyFont="1" applyFill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9" fontId="3" fillId="2" borderId="8" xfId="2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41" fontId="3" fillId="2" borderId="16" xfId="1" applyFont="1" applyFill="1" applyBorder="1" applyAlignment="1">
      <alignment horizontal="center" vertical="center"/>
    </xf>
    <xf numFmtId="9" fontId="3" fillId="2" borderId="16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vertical="top" wrapText="1"/>
    </xf>
    <xf numFmtId="41" fontId="3" fillId="0" borderId="16" xfId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top" wrapText="1"/>
    </xf>
    <xf numFmtId="0" fontId="4" fillId="0" borderId="18" xfId="0" applyFont="1" applyBorder="1" applyAlignment="1">
      <alignment horizontal="left" vertical="top" wrapText="1"/>
    </xf>
    <xf numFmtId="41" fontId="3" fillId="2" borderId="19" xfId="1" applyFont="1" applyFill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9" fontId="3" fillId="2" borderId="18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41" fontId="3" fillId="0" borderId="10" xfId="1" applyFont="1" applyBorder="1" applyAlignment="1">
      <alignment horizontal="center" vertical="center"/>
    </xf>
    <xf numFmtId="9" fontId="3" fillId="2" borderId="10" xfId="2" applyFont="1" applyFill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0" fontId="3" fillId="0" borderId="3" xfId="0" applyFont="1" applyBorder="1"/>
    <xf numFmtId="0" fontId="3" fillId="2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top" wrapText="1"/>
    </xf>
    <xf numFmtId="9" fontId="3" fillId="0" borderId="20" xfId="2" applyFont="1" applyBorder="1" applyAlignment="1">
      <alignment horizontal="center" vertical="center"/>
    </xf>
    <xf numFmtId="0" fontId="3" fillId="0" borderId="20" xfId="0" applyFont="1" applyBorder="1"/>
    <xf numFmtId="9" fontId="3" fillId="0" borderId="16" xfId="2" applyFont="1" applyBorder="1" applyAlignment="1">
      <alignment horizontal="center" vertical="center"/>
    </xf>
    <xf numFmtId="0" fontId="3" fillId="0" borderId="16" xfId="0" applyFont="1" applyBorder="1"/>
    <xf numFmtId="0" fontId="3" fillId="2" borderId="17" xfId="0" applyFont="1" applyFill="1" applyBorder="1" applyAlignment="1">
      <alignment horizontal="center" vertical="center"/>
    </xf>
    <xf numFmtId="9" fontId="3" fillId="0" borderId="18" xfId="2" applyFont="1" applyBorder="1" applyAlignment="1">
      <alignment horizontal="center" vertical="center"/>
    </xf>
    <xf numFmtId="0" fontId="3" fillId="0" borderId="18" xfId="0" applyFont="1" applyBorder="1"/>
    <xf numFmtId="9" fontId="3" fillId="0" borderId="21" xfId="2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top" wrapText="1"/>
    </xf>
    <xf numFmtId="9" fontId="3" fillId="0" borderId="23" xfId="2" applyFont="1" applyBorder="1" applyAlignment="1">
      <alignment horizontal="center" vertical="center"/>
    </xf>
    <xf numFmtId="0" fontId="3" fillId="0" borderId="23" xfId="0" applyFont="1" applyBorder="1"/>
    <xf numFmtId="9" fontId="3" fillId="0" borderId="8" xfId="2" applyFont="1" applyBorder="1" applyAlignment="1">
      <alignment horizontal="center" vertical="center"/>
    </xf>
    <xf numFmtId="0" fontId="3" fillId="0" borderId="8" xfId="0" applyFont="1" applyBorder="1"/>
    <xf numFmtId="9" fontId="3" fillId="0" borderId="11" xfId="2" applyFont="1" applyBorder="1" applyAlignment="1">
      <alignment horizontal="center" vertical="center"/>
    </xf>
    <xf numFmtId="0" fontId="3" fillId="0" borderId="24" xfId="0" applyFont="1" applyBorder="1"/>
    <xf numFmtId="0" fontId="4" fillId="0" borderId="16" xfId="0" applyFont="1" applyFill="1" applyBorder="1" applyAlignment="1">
      <alignment vertical="top" wrapText="1"/>
    </xf>
    <xf numFmtId="9" fontId="3" fillId="0" borderId="7" xfId="2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3" fillId="0" borderId="25" xfId="0" applyFont="1" applyBorder="1"/>
    <xf numFmtId="0" fontId="3" fillId="0" borderId="0" xfId="0" applyFont="1" applyBorder="1"/>
    <xf numFmtId="0" fontId="2" fillId="0" borderId="12" xfId="0" applyFont="1" applyBorder="1" applyAlignment="1"/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6" xfId="0" applyFont="1" applyBorder="1"/>
    <xf numFmtId="0" fontId="3" fillId="0" borderId="12" xfId="0" applyFont="1" applyBorder="1"/>
    <xf numFmtId="0" fontId="3" fillId="0" borderId="8" xfId="0" applyFont="1" applyFill="1" applyBorder="1" applyAlignment="1">
      <alignment horizontal="left" vertical="center" wrapText="1"/>
    </xf>
    <xf numFmtId="9" fontId="3" fillId="0" borderId="28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41" fontId="3" fillId="0" borderId="29" xfId="1" applyFont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9" fontId="3" fillId="0" borderId="30" xfId="2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1" xfId="0" applyFont="1" applyBorder="1"/>
    <xf numFmtId="0" fontId="3" fillId="0" borderId="16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41" fontId="3" fillId="0" borderId="31" xfId="1" applyFont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41" fontId="3" fillId="0" borderId="33" xfId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4" xfId="0" applyFont="1" applyBorder="1"/>
    <xf numFmtId="9" fontId="3" fillId="0" borderId="35" xfId="2" applyFont="1" applyBorder="1" applyAlignment="1">
      <alignment horizontal="center" vertical="center"/>
    </xf>
    <xf numFmtId="41" fontId="3" fillId="0" borderId="23" xfId="1" applyFont="1" applyBorder="1" applyAlignment="1">
      <alignment horizontal="center" vertical="center"/>
    </xf>
    <xf numFmtId="9" fontId="3" fillId="0" borderId="36" xfId="2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9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1" fontId="3" fillId="2" borderId="0" xfId="1" applyFont="1" applyFill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9" fontId="3" fillId="0" borderId="37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41" fontId="3" fillId="2" borderId="18" xfId="1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3" fillId="2" borderId="7" xfId="0" applyFont="1" applyFill="1" applyBorder="1"/>
    <xf numFmtId="0" fontId="4" fillId="2" borderId="23" xfId="0" applyFont="1" applyFill="1" applyBorder="1" applyAlignment="1">
      <alignment horizontal="center" vertical="center" wrapText="1"/>
    </xf>
    <xf numFmtId="41" fontId="3" fillId="2" borderId="23" xfId="1" applyFont="1" applyFill="1" applyBorder="1" applyAlignment="1">
      <alignment horizontal="center" vertical="center"/>
    </xf>
    <xf numFmtId="9" fontId="3" fillId="0" borderId="21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9" fontId="4" fillId="2" borderId="8" xfId="0" applyNumberFormat="1" applyFont="1" applyFill="1" applyBorder="1" applyAlignment="1">
      <alignment horizontal="center" vertical="center" wrapText="1"/>
    </xf>
    <xf numFmtId="9" fontId="4" fillId="2" borderId="16" xfId="0" applyNumberFormat="1" applyFont="1" applyFill="1" applyBorder="1" applyAlignment="1">
      <alignment horizontal="center" vertical="center" wrapText="1"/>
    </xf>
    <xf numFmtId="9" fontId="4" fillId="2" borderId="18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33" xfId="0" applyFont="1" applyBorder="1"/>
    <xf numFmtId="0" fontId="3" fillId="0" borderId="38" xfId="0" applyFont="1" applyBorder="1"/>
    <xf numFmtId="0" fontId="3" fillId="0" borderId="29" xfId="0" applyFont="1" applyBorder="1"/>
    <xf numFmtId="0" fontId="3" fillId="0" borderId="39" xfId="0" applyFont="1" applyBorder="1" applyAlignment="1">
      <alignment horizontal="center" vertical="center"/>
    </xf>
    <xf numFmtId="0" fontId="4" fillId="0" borderId="21" xfId="0" applyFont="1" applyBorder="1" applyAlignment="1">
      <alignment vertical="top" wrapText="1"/>
    </xf>
    <xf numFmtId="0" fontId="3" fillId="0" borderId="2" xfId="0" applyFont="1" applyBorder="1"/>
    <xf numFmtId="0" fontId="3" fillId="0" borderId="40" xfId="0" applyFont="1" applyBorder="1" applyAlignment="1">
      <alignment horizontal="center" vertical="center"/>
    </xf>
    <xf numFmtId="0" fontId="3" fillId="0" borderId="5" xfId="0" applyFont="1" applyBorder="1"/>
    <xf numFmtId="9" fontId="3" fillId="0" borderId="32" xfId="2" applyFont="1" applyBorder="1" applyAlignment="1">
      <alignment horizontal="center" vertical="center"/>
    </xf>
    <xf numFmtId="9" fontId="4" fillId="2" borderId="21" xfId="0" applyNumberFormat="1" applyFont="1" applyFill="1" applyBorder="1" applyAlignment="1">
      <alignment horizontal="center" vertical="center" wrapText="1"/>
    </xf>
    <xf numFmtId="41" fontId="3" fillId="2" borderId="21" xfId="1" applyFont="1" applyFill="1" applyBorder="1" applyAlignment="1">
      <alignment horizontal="center" vertical="center"/>
    </xf>
    <xf numFmtId="9" fontId="3" fillId="0" borderId="18" xfId="0" applyNumberFormat="1" applyFont="1" applyBorder="1" applyAlignment="1">
      <alignment horizontal="center" vertical="center"/>
    </xf>
    <xf numFmtId="0" fontId="3" fillId="2" borderId="18" xfId="0" applyFont="1" applyFill="1" applyBorder="1"/>
    <xf numFmtId="0" fontId="3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1" xfId="0" applyFont="1" applyBorder="1"/>
    <xf numFmtId="0" fontId="3" fillId="2" borderId="3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4" fillId="0" borderId="43" xfId="0" applyFont="1" applyBorder="1" applyAlignment="1">
      <alignment vertical="top" wrapText="1"/>
    </xf>
    <xf numFmtId="41" fontId="3" fillId="2" borderId="43" xfId="1" applyFont="1" applyFill="1" applyBorder="1" applyAlignment="1">
      <alignment horizontal="center" vertical="center"/>
    </xf>
    <xf numFmtId="9" fontId="3" fillId="0" borderId="43" xfId="2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4" fillId="0" borderId="45" xfId="0" applyFont="1" applyBorder="1" applyAlignment="1">
      <alignment vertical="top" wrapText="1"/>
    </xf>
    <xf numFmtId="41" fontId="3" fillId="2" borderId="45" xfId="1" applyFont="1" applyFill="1" applyBorder="1" applyAlignment="1">
      <alignment horizontal="center" vertical="center"/>
    </xf>
    <xf numFmtId="9" fontId="3" fillId="0" borderId="45" xfId="2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4" fillId="0" borderId="47" xfId="0" applyFont="1" applyBorder="1" applyAlignment="1">
      <alignment vertical="top" wrapText="1"/>
    </xf>
    <xf numFmtId="41" fontId="3" fillId="2" borderId="47" xfId="1" applyFont="1" applyFill="1" applyBorder="1" applyAlignment="1">
      <alignment horizontal="center" vertical="center"/>
    </xf>
    <xf numFmtId="9" fontId="3" fillId="0" borderId="47" xfId="2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48" xfId="0" applyFont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41" fontId="3" fillId="0" borderId="43" xfId="1" applyFont="1" applyBorder="1" applyAlignment="1">
      <alignment horizontal="center" vertical="center"/>
    </xf>
    <xf numFmtId="0" fontId="3" fillId="0" borderId="43" xfId="0" applyFont="1" applyBorder="1"/>
    <xf numFmtId="41" fontId="3" fillId="0" borderId="49" xfId="1" applyFont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41" fontId="3" fillId="0" borderId="45" xfId="1" applyFont="1" applyBorder="1" applyAlignment="1">
      <alignment horizontal="center" vertical="center"/>
    </xf>
    <xf numFmtId="0" fontId="3" fillId="0" borderId="45" xfId="0" applyFont="1" applyBorder="1"/>
    <xf numFmtId="41" fontId="3" fillId="0" borderId="50" xfId="1" applyFont="1" applyBorder="1" applyAlignment="1">
      <alignment horizontal="center" vertical="center"/>
    </xf>
    <xf numFmtId="41" fontId="3" fillId="0" borderId="45" xfId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horizontal="left" vertical="center" wrapText="1"/>
    </xf>
    <xf numFmtId="41" fontId="3" fillId="0" borderId="47" xfId="1" applyFont="1" applyBorder="1" applyAlignment="1">
      <alignment horizontal="center" vertical="center"/>
    </xf>
    <xf numFmtId="0" fontId="3" fillId="0" borderId="47" xfId="0" applyFont="1" applyBorder="1"/>
    <xf numFmtId="41" fontId="3" fillId="0" borderId="51" xfId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0" borderId="37" xfId="0" applyFont="1" applyBorder="1" applyAlignment="1">
      <alignment vertical="center" wrapText="1"/>
    </xf>
    <xf numFmtId="0" fontId="3" fillId="0" borderId="37" xfId="0" applyFont="1" applyBorder="1"/>
    <xf numFmtId="0" fontId="3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3" xfId="0" applyFont="1" applyBorder="1"/>
    <xf numFmtId="0" fontId="1" fillId="0" borderId="16" xfId="0" applyFont="1" applyFill="1" applyBorder="1" applyAlignment="1">
      <alignment horizontal="left" vertical="center" wrapText="1"/>
    </xf>
    <xf numFmtId="41" fontId="3" fillId="0" borderId="16" xfId="1" applyFont="1" applyFill="1" applyBorder="1" applyAlignment="1">
      <alignment horizontal="center" vertical="center"/>
    </xf>
    <xf numFmtId="9" fontId="3" fillId="0" borderId="16" xfId="2" applyFont="1" applyFill="1" applyBorder="1" applyAlignment="1">
      <alignment horizontal="left" vertical="center" wrapText="1"/>
    </xf>
    <xf numFmtId="0" fontId="3" fillId="0" borderId="16" xfId="0" applyFont="1" applyFill="1" applyBorder="1"/>
    <xf numFmtId="41" fontId="3" fillId="0" borderId="18" xfId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vertical="top" wrapText="1"/>
    </xf>
    <xf numFmtId="41" fontId="3" fillId="0" borderId="55" xfId="1" applyFont="1" applyBorder="1" applyAlignment="1">
      <alignment horizontal="center" vertical="center"/>
    </xf>
    <xf numFmtId="9" fontId="3" fillId="0" borderId="56" xfId="2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56" xfId="0" applyFont="1" applyBorder="1" applyAlignment="1">
      <alignment vertical="top" wrapText="1"/>
    </xf>
    <xf numFmtId="41" fontId="3" fillId="0" borderId="56" xfId="1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vertical="top" wrapText="1"/>
    </xf>
    <xf numFmtId="41" fontId="3" fillId="0" borderId="59" xfId="1" applyFont="1" applyBorder="1" applyAlignment="1">
      <alignment horizontal="center" vertical="center"/>
    </xf>
    <xf numFmtId="9" fontId="3" fillId="0" borderId="59" xfId="2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top" wrapText="1"/>
    </xf>
    <xf numFmtId="9" fontId="3" fillId="0" borderId="10" xfId="2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 wrapText="1"/>
    </xf>
    <xf numFmtId="9" fontId="3" fillId="0" borderId="55" xfId="2" applyFont="1" applyBorder="1" applyAlignment="1">
      <alignment horizontal="left" vertical="center" wrapText="1"/>
    </xf>
    <xf numFmtId="0" fontId="3" fillId="0" borderId="55" xfId="0" applyFont="1" applyBorder="1"/>
    <xf numFmtId="41" fontId="3" fillId="0" borderId="60" xfId="1" applyFont="1" applyBorder="1" applyAlignment="1">
      <alignment horizontal="center" vertical="center"/>
    </xf>
    <xf numFmtId="0" fontId="3" fillId="0" borderId="56" xfId="0" applyFont="1" applyFill="1" applyBorder="1" applyAlignment="1">
      <alignment horizontal="left" vertical="center" wrapText="1"/>
    </xf>
    <xf numFmtId="9" fontId="3" fillId="0" borderId="56" xfId="2" applyFont="1" applyBorder="1" applyAlignment="1">
      <alignment horizontal="left" vertical="center" wrapText="1"/>
    </xf>
    <xf numFmtId="9" fontId="3" fillId="0" borderId="56" xfId="2" applyFont="1" applyFill="1" applyBorder="1" applyAlignment="1">
      <alignment horizontal="left" vertical="center" wrapText="1"/>
    </xf>
    <xf numFmtId="0" fontId="3" fillId="0" borderId="56" xfId="0" applyFont="1" applyBorder="1"/>
    <xf numFmtId="41" fontId="3" fillId="0" borderId="61" xfId="1" applyFont="1" applyBorder="1" applyAlignment="1">
      <alignment horizontal="center" vertical="center"/>
    </xf>
    <xf numFmtId="0" fontId="3" fillId="0" borderId="59" xfId="0" applyFont="1" applyFill="1" applyBorder="1" applyAlignment="1">
      <alignment horizontal="left" vertical="center" wrapText="1"/>
    </xf>
    <xf numFmtId="0" fontId="3" fillId="0" borderId="59" xfId="0" applyFont="1" applyBorder="1"/>
    <xf numFmtId="0" fontId="3" fillId="0" borderId="62" xfId="0" applyFont="1" applyBorder="1"/>
    <xf numFmtId="0" fontId="3" fillId="0" borderId="1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7" xfId="0" applyFont="1" applyBorder="1"/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vertical="top" wrapText="1"/>
    </xf>
    <xf numFmtId="41" fontId="10" fillId="2" borderId="23" xfId="1" applyFont="1" applyFill="1" applyBorder="1" applyAlignment="1">
      <alignment horizontal="center" vertical="center"/>
    </xf>
    <xf numFmtId="41" fontId="10" fillId="0" borderId="23" xfId="1" applyFont="1" applyBorder="1" applyAlignment="1">
      <alignment horizontal="center" vertical="center"/>
    </xf>
    <xf numFmtId="9" fontId="10" fillId="0" borderId="23" xfId="2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41" fontId="10" fillId="0" borderId="0" xfId="1" applyFont="1" applyBorder="1" applyAlignment="1">
      <alignment horizontal="center" vertical="center"/>
    </xf>
    <xf numFmtId="9" fontId="10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41" fontId="8" fillId="0" borderId="0" xfId="1" applyFont="1" applyBorder="1" applyAlignment="1">
      <alignment horizontal="center" vertical="center"/>
    </xf>
    <xf numFmtId="9" fontId="8" fillId="0" borderId="0" xfId="2" applyFont="1" applyBorder="1" applyAlignment="1">
      <alignment horizontal="center" vertical="center"/>
    </xf>
    <xf numFmtId="0" fontId="8" fillId="0" borderId="3" xfId="0" applyFont="1" applyBorder="1"/>
    <xf numFmtId="0" fontId="8" fillId="2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vertical="top" wrapText="1"/>
    </xf>
    <xf numFmtId="9" fontId="8" fillId="0" borderId="20" xfId="2" applyFont="1" applyBorder="1" applyAlignment="1">
      <alignment horizontal="center" vertical="center"/>
    </xf>
    <xf numFmtId="0" fontId="8" fillId="0" borderId="20" xfId="0" applyFont="1" applyBorder="1"/>
    <xf numFmtId="0" fontId="8" fillId="0" borderId="7" xfId="0" applyFont="1" applyBorder="1"/>
    <xf numFmtId="0" fontId="8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top" wrapText="1"/>
    </xf>
    <xf numFmtId="9" fontId="8" fillId="0" borderId="16" xfId="2" applyFont="1" applyBorder="1" applyAlignment="1">
      <alignment horizontal="center" vertical="center"/>
    </xf>
    <xf numFmtId="0" fontId="8" fillId="0" borderId="16" xfId="0" applyFont="1" applyBorder="1"/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2" fillId="0" borderId="18" xfId="0" applyFont="1" applyBorder="1" applyAlignment="1">
      <alignment vertical="top" wrapText="1"/>
    </xf>
    <xf numFmtId="9" fontId="8" fillId="0" borderId="18" xfId="2" applyFont="1" applyBorder="1" applyAlignment="1">
      <alignment horizontal="center" vertical="center"/>
    </xf>
    <xf numFmtId="0" fontId="8" fillId="0" borderId="18" xfId="0" applyFont="1" applyBorder="1"/>
    <xf numFmtId="9" fontId="8" fillId="0" borderId="21" xfId="2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vertical="top" wrapText="1"/>
    </xf>
    <xf numFmtId="9" fontId="8" fillId="0" borderId="23" xfId="2" applyFont="1" applyBorder="1" applyAlignment="1">
      <alignment horizontal="center" vertical="center"/>
    </xf>
    <xf numFmtId="0" fontId="8" fillId="0" borderId="23" xfId="0" applyFont="1" applyBorder="1"/>
    <xf numFmtId="0" fontId="8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vertical="top" wrapText="1"/>
    </xf>
    <xf numFmtId="9" fontId="8" fillId="0" borderId="8" xfId="2" applyFont="1" applyBorder="1" applyAlignment="1">
      <alignment horizontal="center" vertical="center"/>
    </xf>
    <xf numFmtId="0" fontId="8" fillId="0" borderId="8" xfId="0" applyFont="1" applyBorder="1"/>
    <xf numFmtId="0" fontId="8" fillId="0" borderId="17" xfId="0" applyFont="1" applyBorder="1" applyAlignment="1">
      <alignment horizontal="center" vertical="center"/>
    </xf>
    <xf numFmtId="9" fontId="8" fillId="0" borderId="11" xfId="2" applyFont="1" applyBorder="1" applyAlignment="1">
      <alignment horizontal="center" vertical="center"/>
    </xf>
    <xf numFmtId="0" fontId="8" fillId="0" borderId="24" xfId="0" applyFont="1" applyBorder="1"/>
    <xf numFmtId="0" fontId="7" fillId="0" borderId="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top" wrapText="1"/>
    </xf>
    <xf numFmtId="0" fontId="12" fillId="2" borderId="16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vertical="top" wrapText="1"/>
    </xf>
    <xf numFmtId="9" fontId="8" fillId="0" borderId="7" xfId="2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 wrapText="1"/>
    </xf>
    <xf numFmtId="0" fontId="8" fillId="0" borderId="25" xfId="0" applyFont="1" applyBorder="1"/>
    <xf numFmtId="0" fontId="8" fillId="0" borderId="0" xfId="0" applyFont="1" applyBorder="1"/>
    <xf numFmtId="0" fontId="7" fillId="0" borderId="12" xfId="0" applyFont="1" applyBorder="1" applyAlignment="1"/>
    <xf numFmtId="0" fontId="7" fillId="0" borderId="12" xfId="0" applyFont="1" applyBorder="1" applyAlignment="1">
      <alignment vertical="center"/>
    </xf>
    <xf numFmtId="0" fontId="9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10" fillId="0" borderId="6" xfId="0" applyFont="1" applyBorder="1"/>
    <xf numFmtId="0" fontId="8" fillId="0" borderId="12" xfId="0" applyFont="1" applyBorder="1"/>
    <xf numFmtId="0" fontId="10" fillId="0" borderId="23" xfId="0" applyFont="1" applyBorder="1" applyAlignment="1">
      <alignment horizontal="left" vertical="center" wrapText="1"/>
    </xf>
    <xf numFmtId="9" fontId="10" fillId="0" borderId="23" xfId="2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3" xfId="0" applyFont="1" applyBorder="1"/>
    <xf numFmtId="41" fontId="10" fillId="0" borderId="38" xfId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8" fillId="0" borderId="0" xfId="0" applyFont="1" applyBorder="1" applyAlignment="1">
      <alignment horizontal="left" vertical="center" wrapText="1"/>
    </xf>
    <xf numFmtId="0" fontId="8" fillId="0" borderId="34" xfId="0" applyFont="1" applyBorder="1"/>
    <xf numFmtId="41" fontId="8" fillId="0" borderId="16" xfId="1" applyFont="1" applyBorder="1" applyAlignment="1">
      <alignment horizontal="center" vertical="center"/>
    </xf>
    <xf numFmtId="9" fontId="8" fillId="0" borderId="35" xfId="2" applyFont="1" applyBorder="1" applyAlignment="1">
      <alignment horizontal="center" vertical="center"/>
    </xf>
    <xf numFmtId="41" fontId="8" fillId="0" borderId="23" xfId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9" fontId="8" fillId="0" borderId="36" xfId="2" applyFont="1" applyBorder="1" applyAlignment="1">
      <alignment horizontal="center" vertical="center"/>
    </xf>
    <xf numFmtId="41" fontId="8" fillId="0" borderId="18" xfId="1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9" fontId="8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41" fontId="8" fillId="2" borderId="0" xfId="1" applyFont="1" applyFill="1" applyBorder="1" applyAlignment="1">
      <alignment horizontal="center" vertical="center"/>
    </xf>
    <xf numFmtId="9" fontId="8" fillId="0" borderId="16" xfId="0" applyNumberFormat="1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41" fontId="8" fillId="2" borderId="16" xfId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41" fontId="8" fillId="2" borderId="18" xfId="1" applyFont="1" applyFill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/>
    </xf>
    <xf numFmtId="0" fontId="8" fillId="2" borderId="7" xfId="0" applyFont="1" applyFill="1" applyBorder="1"/>
    <xf numFmtId="0" fontId="12" fillId="2" borderId="23" xfId="0" applyFont="1" applyFill="1" applyBorder="1" applyAlignment="1">
      <alignment horizontal="center" vertical="center" wrapText="1"/>
    </xf>
    <xf numFmtId="41" fontId="8" fillId="2" borderId="23" xfId="1" applyFont="1" applyFill="1" applyBorder="1" applyAlignment="1">
      <alignment horizontal="center" vertical="center"/>
    </xf>
    <xf numFmtId="9" fontId="8" fillId="0" borderId="21" xfId="0" applyNumberFormat="1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41" fontId="8" fillId="2" borderId="8" xfId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center" vertical="center" wrapText="1"/>
    </xf>
    <xf numFmtId="9" fontId="12" fillId="2" borderId="16" xfId="0" applyNumberFormat="1" applyFont="1" applyFill="1" applyBorder="1" applyAlignment="1">
      <alignment horizontal="center" vertical="center" wrapText="1"/>
    </xf>
    <xf numFmtId="9" fontId="12" fillId="2" borderId="18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3" xfId="0" applyFont="1" applyBorder="1"/>
    <xf numFmtId="0" fontId="8" fillId="0" borderId="38" xfId="0" applyFont="1" applyBorder="1"/>
    <xf numFmtId="0" fontId="8" fillId="0" borderId="29" xfId="0" applyFont="1" applyBorder="1"/>
    <xf numFmtId="0" fontId="8" fillId="0" borderId="39" xfId="0" applyFont="1" applyBorder="1" applyAlignment="1">
      <alignment horizontal="center" vertical="center"/>
    </xf>
    <xf numFmtId="0" fontId="12" fillId="0" borderId="21" xfId="0" applyFont="1" applyBorder="1" applyAlignment="1">
      <alignment vertical="top" wrapText="1"/>
    </xf>
    <xf numFmtId="0" fontId="8" fillId="0" borderId="2" xfId="0" applyFont="1" applyBorder="1"/>
    <xf numFmtId="0" fontId="8" fillId="0" borderId="40" xfId="0" applyFont="1" applyBorder="1" applyAlignment="1">
      <alignment horizontal="center" vertical="center"/>
    </xf>
    <xf numFmtId="0" fontId="8" fillId="0" borderId="5" xfId="0" applyFont="1" applyBorder="1"/>
    <xf numFmtId="9" fontId="8" fillId="0" borderId="32" xfId="2" applyFont="1" applyBorder="1" applyAlignment="1">
      <alignment horizontal="center" vertical="center"/>
    </xf>
    <xf numFmtId="9" fontId="12" fillId="2" borderId="21" xfId="0" applyNumberFormat="1" applyFont="1" applyFill="1" applyBorder="1" applyAlignment="1">
      <alignment horizontal="center" vertical="center" wrapText="1"/>
    </xf>
    <xf numFmtId="41" fontId="8" fillId="2" borderId="21" xfId="1" applyFont="1" applyFill="1" applyBorder="1" applyAlignment="1">
      <alignment horizontal="center" vertical="center"/>
    </xf>
    <xf numFmtId="9" fontId="8" fillId="0" borderId="18" xfId="0" applyNumberFormat="1" applyFont="1" applyBorder="1" applyAlignment="1">
      <alignment horizontal="center" vertical="center"/>
    </xf>
    <xf numFmtId="0" fontId="8" fillId="2" borderId="18" xfId="0" applyFont="1" applyFill="1" applyBorder="1"/>
    <xf numFmtId="0" fontId="3" fillId="0" borderId="9" xfId="0" applyFont="1" applyBorder="1" applyAlignment="1">
      <alignment horizontal="center" vertical="center"/>
    </xf>
    <xf numFmtId="0" fontId="2" fillId="0" borderId="54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41" fontId="3" fillId="2" borderId="63" xfId="1" applyFont="1" applyFill="1" applyBorder="1" applyAlignment="1">
      <alignment horizontal="center" vertical="center"/>
    </xf>
    <xf numFmtId="41" fontId="3" fillId="0" borderId="63" xfId="1" applyFont="1" applyBorder="1" applyAlignment="1">
      <alignment horizontal="center" vertical="center"/>
    </xf>
    <xf numFmtId="9" fontId="3" fillId="0" borderId="64" xfId="2" applyFont="1" applyBorder="1" applyAlignment="1">
      <alignment horizontal="center" vertical="center"/>
    </xf>
    <xf numFmtId="0" fontId="2" fillId="0" borderId="57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41" fontId="3" fillId="2" borderId="56" xfId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41" fontId="3" fillId="2" borderId="59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55" xfId="0" applyFont="1" applyFill="1" applyBorder="1"/>
    <xf numFmtId="0" fontId="3" fillId="0" borderId="55" xfId="0" applyFont="1" applyFill="1" applyBorder="1" applyAlignment="1">
      <alignment horizontal="left" vertical="top" wrapText="1"/>
    </xf>
    <xf numFmtId="0" fontId="3" fillId="0" borderId="65" xfId="0" applyFont="1" applyBorder="1"/>
    <xf numFmtId="0" fontId="3" fillId="0" borderId="56" xfId="0" applyFont="1" applyFill="1" applyBorder="1"/>
    <xf numFmtId="0" fontId="3" fillId="0" borderId="56" xfId="0" applyFont="1" applyFill="1" applyBorder="1" applyAlignment="1">
      <alignment horizontal="left" vertical="top" wrapText="1"/>
    </xf>
    <xf numFmtId="0" fontId="3" fillId="0" borderId="66" xfId="0" applyFont="1" applyBorder="1"/>
    <xf numFmtId="0" fontId="3" fillId="0" borderId="56" xfId="0" applyFont="1" applyBorder="1" applyAlignment="1">
      <alignment horizontal="left" vertical="center" wrapText="1"/>
    </xf>
    <xf numFmtId="0" fontId="1" fillId="0" borderId="56" xfId="0" applyFont="1" applyFill="1" applyBorder="1" applyAlignment="1">
      <alignment horizontal="left" vertical="center" wrapText="1"/>
    </xf>
    <xf numFmtId="0" fontId="3" fillId="0" borderId="67" xfId="0" applyFont="1" applyBorder="1"/>
    <xf numFmtId="41" fontId="3" fillId="0" borderId="68" xfId="1" applyFont="1" applyBorder="1" applyAlignment="1">
      <alignment horizontal="center" vertical="center"/>
    </xf>
    <xf numFmtId="41" fontId="3" fillId="0" borderId="56" xfId="1" applyFont="1" applyFill="1" applyBorder="1" applyAlignment="1">
      <alignment horizontal="center" vertical="center"/>
    </xf>
    <xf numFmtId="41" fontId="3" fillId="0" borderId="69" xfId="1" applyFont="1" applyBorder="1" applyAlignment="1">
      <alignment horizontal="center" vertical="center"/>
    </xf>
    <xf numFmtId="41" fontId="3" fillId="0" borderId="30" xfId="1" applyFont="1" applyBorder="1" applyAlignment="1">
      <alignment horizontal="center" vertical="center"/>
    </xf>
    <xf numFmtId="0" fontId="3" fillId="0" borderId="59" xfId="0" applyFont="1" applyBorder="1" applyAlignment="1">
      <alignment horizontal="left" vertical="center" wrapText="1"/>
    </xf>
    <xf numFmtId="0" fontId="3" fillId="0" borderId="70" xfId="0" applyFont="1" applyBorder="1"/>
    <xf numFmtId="0" fontId="4" fillId="0" borderId="8" xfId="0" applyFont="1" applyBorder="1" applyAlignment="1">
      <alignment vertical="center" wrapText="1"/>
    </xf>
    <xf numFmtId="0" fontId="3" fillId="0" borderId="71" xfId="0" applyFont="1" applyBorder="1" applyAlignment="1">
      <alignment horizontal="center" vertical="center"/>
    </xf>
    <xf numFmtId="0" fontId="4" fillId="0" borderId="32" xfId="0" applyFont="1" applyBorder="1" applyAlignment="1">
      <alignment vertical="top" wrapText="1"/>
    </xf>
    <xf numFmtId="9" fontId="8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1" fontId="3" fillId="0" borderId="32" xfId="1" applyFont="1" applyBorder="1" applyAlignment="1">
      <alignment horizontal="center" vertical="center"/>
    </xf>
    <xf numFmtId="0" fontId="3" fillId="0" borderId="32" xfId="0" applyFont="1" applyBorder="1"/>
    <xf numFmtId="9" fontId="8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9" fontId="2" fillId="0" borderId="9" xfId="2" applyFont="1" applyBorder="1" applyAlignment="1">
      <alignment horizontal="center" vertical="center" wrapText="1"/>
    </xf>
    <xf numFmtId="9" fontId="2" fillId="0" borderId="12" xfId="2" applyFont="1" applyBorder="1" applyAlignment="1">
      <alignment horizontal="center" vertical="center" wrapText="1"/>
    </xf>
    <xf numFmtId="9" fontId="2" fillId="0" borderId="13" xfId="2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9" fontId="9" fillId="0" borderId="9" xfId="2" applyFont="1" applyBorder="1" applyAlignment="1">
      <alignment horizontal="center" vertical="center" wrapText="1"/>
    </xf>
    <xf numFmtId="9" fontId="9" fillId="0" borderId="12" xfId="2" applyFont="1" applyBorder="1" applyAlignment="1">
      <alignment horizontal="center" vertical="center" wrapText="1"/>
    </xf>
    <xf numFmtId="9" fontId="9" fillId="0" borderId="13" xfId="2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9" fontId="2" fillId="0" borderId="7" xfId="2" applyFont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87"/>
  <sheetViews>
    <sheetView view="pageBreakPreview" topLeftCell="A10" zoomScaleNormal="80" zoomScaleSheetLayoutView="100" workbookViewId="0">
      <selection activeCell="H16" sqref="H16"/>
    </sheetView>
  </sheetViews>
  <sheetFormatPr defaultColWidth="9.140625" defaultRowHeight="12"/>
  <cols>
    <col min="1" max="1" width="4.42578125" style="204" customWidth="1"/>
    <col min="2" max="2" width="16.7109375" style="204" customWidth="1"/>
    <col min="3" max="4" width="18.140625" style="204" customWidth="1"/>
    <col min="5" max="5" width="17.7109375" style="204" customWidth="1"/>
    <col min="6" max="6" width="14.140625" style="204" customWidth="1"/>
    <col min="7" max="7" width="13.42578125" style="204" customWidth="1"/>
    <col min="8" max="8" width="9.28515625" style="204" customWidth="1"/>
    <col min="9" max="9" width="22.5703125" style="204" customWidth="1"/>
    <col min="10" max="10" width="19" style="204" customWidth="1"/>
    <col min="11" max="12" width="16.28515625" style="204" customWidth="1"/>
    <col min="13" max="13" width="14.5703125" style="204" customWidth="1"/>
    <col min="14" max="14" width="12" style="204" customWidth="1"/>
    <col min="15" max="15" width="12.7109375" style="204" customWidth="1"/>
    <col min="16" max="16" width="9.140625" style="204"/>
    <col min="17" max="17" width="12.85546875" style="204" customWidth="1"/>
    <col min="18" max="18" width="9.140625" style="204"/>
    <col min="19" max="19" width="12.85546875" style="204" customWidth="1"/>
    <col min="20" max="22" width="9.140625" style="204"/>
    <col min="23" max="23" width="13.28515625" style="204" customWidth="1"/>
    <col min="24" max="24" width="9.140625" style="204"/>
    <col min="25" max="25" width="12.42578125" style="204" customWidth="1"/>
    <col min="26" max="26" width="14.7109375" style="204" customWidth="1"/>
    <col min="27" max="16384" width="9.140625" style="204"/>
  </cols>
  <sheetData>
    <row r="1" spans="1:27" s="203" customFormat="1">
      <c r="A1" s="377" t="s">
        <v>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</row>
    <row r="2" spans="1:27" s="203" customFormat="1">
      <c r="A2" s="378" t="s">
        <v>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</row>
    <row r="3" spans="1:27" s="203" customFormat="1">
      <c r="A3" s="378" t="s">
        <v>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</row>
    <row r="4" spans="1:27" s="203" customFormat="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</row>
    <row r="5" spans="1:27" s="203" customFormat="1">
      <c r="A5" s="377" t="s">
        <v>3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</row>
    <row r="6" spans="1:27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61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307"/>
    </row>
    <row r="7" spans="1:27" ht="12.75" customHeight="1">
      <c r="A7" s="364" t="s">
        <v>4</v>
      </c>
      <c r="B7" s="367" t="s">
        <v>5</v>
      </c>
      <c r="C7" s="367" t="s">
        <v>6</v>
      </c>
      <c r="D7" s="367" t="s">
        <v>7</v>
      </c>
      <c r="E7" s="367" t="s">
        <v>8</v>
      </c>
      <c r="F7" s="370" t="s">
        <v>9</v>
      </c>
      <c r="G7" s="367" t="s">
        <v>10</v>
      </c>
      <c r="H7" s="373" t="s">
        <v>11</v>
      </c>
      <c r="I7" s="370" t="s">
        <v>12</v>
      </c>
      <c r="J7" s="370" t="s">
        <v>13</v>
      </c>
      <c r="K7" s="383"/>
      <c r="L7" s="384"/>
      <c r="M7" s="367" t="s">
        <v>14</v>
      </c>
      <c r="N7" s="364" t="s">
        <v>15</v>
      </c>
      <c r="O7" s="364" t="s">
        <v>16</v>
      </c>
      <c r="P7" s="263"/>
      <c r="Q7" s="285"/>
      <c r="R7" s="285"/>
      <c r="S7" s="285"/>
      <c r="T7" s="381"/>
      <c r="U7" s="381"/>
      <c r="V7" s="381"/>
      <c r="W7" s="381"/>
      <c r="X7" s="381"/>
      <c r="Y7" s="381"/>
      <c r="Z7" s="381"/>
      <c r="AA7" s="307"/>
    </row>
    <row r="8" spans="1:27" ht="15.75" customHeight="1">
      <c r="A8" s="365"/>
      <c r="B8" s="368"/>
      <c r="C8" s="368"/>
      <c r="D8" s="368"/>
      <c r="E8" s="368"/>
      <c r="F8" s="371"/>
      <c r="G8" s="368"/>
      <c r="H8" s="374"/>
      <c r="I8" s="371"/>
      <c r="J8" s="372"/>
      <c r="K8" s="385"/>
      <c r="L8" s="386"/>
      <c r="M8" s="368"/>
      <c r="N8" s="365"/>
      <c r="O8" s="365"/>
      <c r="P8" s="264"/>
      <c r="Q8" s="286"/>
      <c r="R8" s="286"/>
      <c r="S8" s="286"/>
      <c r="T8" s="381"/>
      <c r="U8" s="381"/>
      <c r="V8" s="381"/>
      <c r="W8" s="381"/>
      <c r="X8" s="381"/>
      <c r="Y8" s="381"/>
      <c r="Z8" s="381"/>
      <c r="AA8" s="307"/>
    </row>
    <row r="9" spans="1:27" ht="21" customHeight="1">
      <c r="A9" s="365"/>
      <c r="B9" s="368"/>
      <c r="C9" s="368"/>
      <c r="D9" s="368"/>
      <c r="E9" s="368"/>
      <c r="F9" s="371"/>
      <c r="G9" s="368"/>
      <c r="H9" s="374"/>
      <c r="I9" s="371"/>
      <c r="J9" s="376" t="s">
        <v>17</v>
      </c>
      <c r="K9" s="379" t="s">
        <v>18</v>
      </c>
      <c r="L9" s="379"/>
      <c r="M9" s="368"/>
      <c r="N9" s="365"/>
      <c r="O9" s="365"/>
      <c r="P9" s="263"/>
      <c r="Q9" s="285"/>
      <c r="R9" s="285"/>
      <c r="S9" s="285"/>
      <c r="T9" s="380"/>
      <c r="U9" s="380"/>
      <c r="V9" s="380"/>
      <c r="W9" s="380"/>
      <c r="X9" s="380"/>
      <c r="Y9" s="380"/>
      <c r="Z9" s="382"/>
      <c r="AA9" s="307"/>
    </row>
    <row r="10" spans="1:27" ht="15.75" customHeight="1">
      <c r="A10" s="366"/>
      <c r="B10" s="369"/>
      <c r="C10" s="369"/>
      <c r="D10" s="369"/>
      <c r="E10" s="369"/>
      <c r="F10" s="372"/>
      <c r="G10" s="369"/>
      <c r="H10" s="375"/>
      <c r="I10" s="372"/>
      <c r="J10" s="376"/>
      <c r="K10" s="65" t="s">
        <v>19</v>
      </c>
      <c r="L10" s="65" t="s">
        <v>20</v>
      </c>
      <c r="M10" s="369"/>
      <c r="N10" s="366"/>
      <c r="O10" s="366"/>
      <c r="P10" s="266"/>
      <c r="Q10" s="287"/>
      <c r="R10" s="287"/>
      <c r="S10" s="287"/>
      <c r="T10" s="287"/>
      <c r="U10" s="287"/>
      <c r="V10" s="287"/>
      <c r="W10" s="287"/>
      <c r="X10" s="287"/>
      <c r="Y10" s="287"/>
      <c r="Z10" s="382"/>
      <c r="AA10" s="307"/>
    </row>
    <row r="11" spans="1:27" ht="15.75" customHeight="1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267"/>
      <c r="Q11" s="287"/>
      <c r="R11" s="287"/>
      <c r="S11" s="287"/>
      <c r="T11" s="287"/>
      <c r="U11" s="287"/>
      <c r="V11" s="287"/>
      <c r="W11" s="287"/>
      <c r="X11" s="287"/>
      <c r="Y11" s="287"/>
      <c r="Z11" s="308"/>
      <c r="AA11" s="307"/>
    </row>
    <row r="12" spans="1:27" ht="57" customHeight="1">
      <c r="A12" s="10">
        <v>1</v>
      </c>
      <c r="B12" s="2" t="s">
        <v>21</v>
      </c>
      <c r="C12" s="1"/>
      <c r="D12" s="1"/>
      <c r="E12" s="1" t="s">
        <v>22</v>
      </c>
      <c r="F12" s="12"/>
      <c r="G12" s="12"/>
      <c r="H12" s="12"/>
      <c r="I12" s="2" t="s">
        <v>23</v>
      </c>
      <c r="J12" s="68"/>
      <c r="K12" s="68"/>
      <c r="L12" s="68"/>
      <c r="M12" s="12"/>
      <c r="N12" s="12"/>
      <c r="O12" s="12"/>
      <c r="P12" s="269"/>
      <c r="Q12" s="262"/>
      <c r="R12" s="262"/>
      <c r="S12" s="262"/>
      <c r="T12" s="262"/>
      <c r="U12" s="262"/>
      <c r="V12" s="262"/>
      <c r="W12" s="262"/>
      <c r="X12" s="262"/>
      <c r="Y12" s="262"/>
      <c r="Z12" s="308"/>
      <c r="AA12" s="307"/>
    </row>
    <row r="13" spans="1:27" ht="84.95" customHeight="1">
      <c r="A13" s="13">
        <v>1</v>
      </c>
      <c r="B13" s="13"/>
      <c r="C13" s="14" t="s">
        <v>24</v>
      </c>
      <c r="D13" s="14"/>
      <c r="E13" s="352" t="s">
        <v>25</v>
      </c>
      <c r="F13" s="16">
        <v>103095742</v>
      </c>
      <c r="G13" s="16">
        <v>57070658</v>
      </c>
      <c r="H13" s="53">
        <f>G13/F13</f>
        <v>0.55356949659472798</v>
      </c>
      <c r="I13" s="356" t="s">
        <v>26</v>
      </c>
      <c r="J13" s="71" t="s">
        <v>27</v>
      </c>
      <c r="K13" s="70" t="s">
        <v>28</v>
      </c>
      <c r="L13" s="70" t="s">
        <v>29</v>
      </c>
      <c r="M13" s="16"/>
      <c r="N13" s="54"/>
      <c r="O13" s="73"/>
      <c r="P13" s="269"/>
      <c r="Q13" s="224"/>
      <c r="R13" s="262"/>
      <c r="S13" s="262"/>
      <c r="T13" s="288"/>
      <c r="U13" s="262"/>
      <c r="V13" s="289"/>
      <c r="W13" s="290"/>
      <c r="X13" s="289"/>
      <c r="Y13" s="290"/>
      <c r="Z13" s="262"/>
      <c r="AA13" s="307"/>
    </row>
    <row r="14" spans="1:27" ht="66" customHeight="1">
      <c r="A14" s="23">
        <v>2</v>
      </c>
      <c r="B14" s="23"/>
      <c r="C14" s="20" t="s">
        <v>30</v>
      </c>
      <c r="D14" s="20"/>
      <c r="E14" s="20" t="s">
        <v>31</v>
      </c>
      <c r="F14" s="25">
        <v>35000000</v>
      </c>
      <c r="G14" s="25">
        <v>24843775</v>
      </c>
      <c r="H14" s="43">
        <f t="shared" ref="H14:H19" si="0">G14/F14</f>
        <v>0.70982214285714296</v>
      </c>
      <c r="I14" s="76" t="s">
        <v>32</v>
      </c>
      <c r="J14" s="78" t="s">
        <v>33</v>
      </c>
      <c r="K14" s="79" t="s">
        <v>34</v>
      </c>
      <c r="L14" s="79" t="s">
        <v>34</v>
      </c>
      <c r="M14" s="44"/>
      <c r="N14" s="44"/>
      <c r="O14" s="77"/>
      <c r="P14" s="269"/>
      <c r="Q14" s="262"/>
      <c r="R14" s="262"/>
      <c r="S14" s="224"/>
      <c r="T14" s="288"/>
      <c r="U14" s="262"/>
      <c r="V14" s="289"/>
      <c r="W14" s="290"/>
      <c r="X14" s="289"/>
      <c r="Y14" s="290"/>
      <c r="Z14" s="262"/>
      <c r="AA14" s="307"/>
    </row>
    <row r="15" spans="1:27" ht="48" customHeight="1">
      <c r="A15" s="13">
        <v>3</v>
      </c>
      <c r="B15" s="23"/>
      <c r="C15" s="20" t="s">
        <v>35</v>
      </c>
      <c r="D15" s="20"/>
      <c r="E15" s="20" t="s">
        <v>36</v>
      </c>
      <c r="F15" s="25">
        <v>40275000</v>
      </c>
      <c r="G15" s="25">
        <v>40072500</v>
      </c>
      <c r="H15" s="43">
        <f t="shared" si="0"/>
        <v>0.99497206703910601</v>
      </c>
      <c r="I15" s="76" t="s">
        <v>37</v>
      </c>
      <c r="J15" s="78" t="s">
        <v>38</v>
      </c>
      <c r="K15" s="78" t="s">
        <v>39</v>
      </c>
      <c r="L15" s="78" t="s">
        <v>39</v>
      </c>
      <c r="M15" s="25"/>
      <c r="N15" s="44"/>
      <c r="O15" s="80"/>
      <c r="P15" s="269"/>
      <c r="Q15" s="224"/>
      <c r="R15" s="262"/>
      <c r="S15" s="224"/>
      <c r="T15" s="288"/>
      <c r="U15" s="262"/>
      <c r="V15" s="289"/>
      <c r="W15" s="290"/>
      <c r="X15" s="289"/>
      <c r="Y15" s="290"/>
      <c r="Z15" s="262"/>
      <c r="AA15" s="307"/>
    </row>
    <row r="16" spans="1:27" ht="66" customHeight="1">
      <c r="A16" s="23">
        <v>4</v>
      </c>
      <c r="B16" s="23"/>
      <c r="C16" s="20" t="s">
        <v>40</v>
      </c>
      <c r="D16" s="20"/>
      <c r="E16" s="20" t="s">
        <v>41</v>
      </c>
      <c r="F16" s="25">
        <v>67500000</v>
      </c>
      <c r="G16" s="25">
        <v>67382000</v>
      </c>
      <c r="H16" s="43">
        <f t="shared" si="0"/>
        <v>0.99825185185185195</v>
      </c>
      <c r="I16" s="76" t="s">
        <v>42</v>
      </c>
      <c r="J16" s="78" t="s">
        <v>43</v>
      </c>
      <c r="K16" s="78" t="s">
        <v>39</v>
      </c>
      <c r="L16" s="78" t="s">
        <v>39</v>
      </c>
      <c r="M16" s="25"/>
      <c r="N16" s="44"/>
      <c r="O16" s="80"/>
      <c r="P16" s="269"/>
      <c r="Q16" s="224"/>
      <c r="R16" s="262"/>
      <c r="S16" s="224"/>
      <c r="T16" s="288"/>
      <c r="U16" s="262"/>
      <c r="V16" s="289"/>
      <c r="W16" s="290"/>
      <c r="X16" s="289"/>
      <c r="Y16" s="290"/>
      <c r="Z16" s="262"/>
      <c r="AA16" s="307"/>
    </row>
    <row r="17" spans="1:27" ht="51" customHeight="1">
      <c r="A17" s="13">
        <v>5</v>
      </c>
      <c r="B17" s="18"/>
      <c r="C17" s="20" t="s">
        <v>44</v>
      </c>
      <c r="D17" s="20"/>
      <c r="E17" s="20" t="s">
        <v>45</v>
      </c>
      <c r="F17" s="25">
        <v>20000000</v>
      </c>
      <c r="G17" s="25">
        <v>19000000</v>
      </c>
      <c r="H17" s="43">
        <f t="shared" si="0"/>
        <v>0.95</v>
      </c>
      <c r="I17" s="76" t="s">
        <v>37</v>
      </c>
      <c r="J17" s="78" t="s">
        <v>46</v>
      </c>
      <c r="K17" s="78" t="s">
        <v>47</v>
      </c>
      <c r="L17" s="78" t="s">
        <v>47</v>
      </c>
      <c r="M17" s="25"/>
      <c r="N17" s="44"/>
      <c r="O17" s="80"/>
      <c r="P17" s="269"/>
      <c r="Q17" s="224"/>
      <c r="R17" s="262"/>
      <c r="S17" s="224"/>
      <c r="T17" s="288"/>
      <c r="U17" s="262"/>
      <c r="V17" s="289"/>
      <c r="W17" s="290"/>
      <c r="X17" s="289"/>
      <c r="Y17" s="290"/>
      <c r="Z17" s="262"/>
      <c r="AA17" s="307"/>
    </row>
    <row r="18" spans="1:27" ht="51" customHeight="1">
      <c r="A18" s="23">
        <v>6</v>
      </c>
      <c r="B18" s="23"/>
      <c r="C18" s="20" t="s">
        <v>48</v>
      </c>
      <c r="D18" s="20"/>
      <c r="E18" s="20" t="s">
        <v>49</v>
      </c>
      <c r="F18" s="25">
        <v>25000000</v>
      </c>
      <c r="G18" s="25">
        <v>17300000</v>
      </c>
      <c r="H18" s="43">
        <f t="shared" si="0"/>
        <v>0.69199999999999995</v>
      </c>
      <c r="I18" s="76" t="s">
        <v>50</v>
      </c>
      <c r="J18" s="78" t="s">
        <v>51</v>
      </c>
      <c r="K18" s="78" t="s">
        <v>39</v>
      </c>
      <c r="L18" s="78" t="s">
        <v>39</v>
      </c>
      <c r="M18" s="25"/>
      <c r="N18" s="44"/>
      <c r="O18" s="80"/>
      <c r="P18" s="269"/>
      <c r="Q18" s="224"/>
      <c r="R18" s="262"/>
      <c r="S18" s="224"/>
      <c r="T18" s="288"/>
      <c r="U18" s="262"/>
      <c r="V18" s="289"/>
      <c r="W18" s="290"/>
      <c r="X18" s="289"/>
      <c r="Y18" s="290"/>
      <c r="Z18" s="262"/>
      <c r="AA18" s="307"/>
    </row>
    <row r="19" spans="1:27" ht="83.1" customHeight="1">
      <c r="A19" s="13">
        <v>7</v>
      </c>
      <c r="B19" s="353"/>
      <c r="C19" s="354" t="s">
        <v>52</v>
      </c>
      <c r="D19" s="354"/>
      <c r="E19" s="354" t="s">
        <v>53</v>
      </c>
      <c r="F19" s="36">
        <v>567914750</v>
      </c>
      <c r="G19" s="30">
        <v>497493841</v>
      </c>
      <c r="H19" s="86">
        <f t="shared" si="0"/>
        <v>0.87600091563038296</v>
      </c>
      <c r="I19" s="357" t="s">
        <v>50</v>
      </c>
      <c r="J19" s="79" t="s">
        <v>54</v>
      </c>
      <c r="K19" s="358" t="s">
        <v>55</v>
      </c>
      <c r="L19" s="358" t="s">
        <v>55</v>
      </c>
      <c r="M19" s="359"/>
      <c r="N19" s="360"/>
      <c r="O19" s="82"/>
      <c r="P19" s="269"/>
      <c r="Q19" s="224"/>
      <c r="R19" s="262"/>
      <c r="S19" s="224"/>
      <c r="T19" s="288"/>
      <c r="U19" s="262"/>
      <c r="V19" s="289"/>
      <c r="W19" s="290"/>
      <c r="X19" s="289"/>
      <c r="Y19" s="290"/>
      <c r="Z19" s="262"/>
      <c r="AA19" s="307"/>
    </row>
    <row r="20" spans="1:27" ht="21" customHeight="1">
      <c r="A20" s="187"/>
      <c r="B20" s="187"/>
      <c r="C20" s="188"/>
      <c r="D20" s="188"/>
      <c r="E20" s="188"/>
      <c r="F20" s="34">
        <f>SUM(F13:F19)</f>
        <v>858785492</v>
      </c>
      <c r="G20" s="34">
        <f>SUM(G13:G19)</f>
        <v>723162774</v>
      </c>
      <c r="H20" s="355">
        <v>0.84</v>
      </c>
      <c r="I20" s="83"/>
      <c r="J20" s="83"/>
      <c r="K20" s="83"/>
      <c r="L20" s="83"/>
      <c r="M20" s="34"/>
      <c r="N20" s="202"/>
      <c r="O20" s="34"/>
      <c r="P20" s="262"/>
      <c r="Q20" s="224"/>
      <c r="R20" s="262"/>
      <c r="S20" s="224"/>
      <c r="T20" s="288"/>
      <c r="U20" s="262"/>
      <c r="V20" s="289"/>
      <c r="W20" s="290"/>
      <c r="X20" s="289"/>
      <c r="Y20" s="290"/>
      <c r="Z20" s="262"/>
      <c r="AA20" s="307"/>
    </row>
    <row r="21" spans="1:27" ht="90" customHeight="1">
      <c r="A21" s="222"/>
      <c r="B21" s="222"/>
      <c r="C21" s="223"/>
      <c r="D21" s="223"/>
      <c r="E21" s="223"/>
      <c r="F21" s="224"/>
      <c r="G21" s="224"/>
      <c r="H21" s="225"/>
      <c r="I21" s="277"/>
      <c r="J21" s="361"/>
      <c r="K21" s="277"/>
      <c r="L21" s="277"/>
      <c r="M21" s="224"/>
      <c r="N21" s="262"/>
      <c r="O21" s="224"/>
      <c r="P21" s="262"/>
      <c r="Q21" s="224"/>
      <c r="R21" s="262"/>
      <c r="S21" s="224"/>
      <c r="T21" s="288"/>
      <c r="U21" s="262"/>
      <c r="V21" s="289"/>
      <c r="W21" s="290"/>
      <c r="X21" s="289"/>
      <c r="Y21" s="290"/>
      <c r="Z21" s="262"/>
      <c r="AA21" s="307"/>
    </row>
    <row r="22" spans="1:27" ht="90" customHeight="1">
      <c r="A22" s="222"/>
      <c r="B22" s="222"/>
      <c r="C22" s="223"/>
      <c r="D22" s="223"/>
      <c r="E22" s="223"/>
      <c r="F22" s="224"/>
      <c r="G22" s="224"/>
      <c r="H22" s="225"/>
      <c r="I22" s="277"/>
      <c r="J22" s="277"/>
      <c r="K22" s="277"/>
      <c r="L22" s="277"/>
      <c r="M22" s="224"/>
      <c r="N22" s="262"/>
      <c r="O22" s="224"/>
      <c r="P22" s="262"/>
      <c r="Q22" s="224"/>
      <c r="R22" s="262"/>
      <c r="S22" s="224"/>
      <c r="T22" s="288"/>
      <c r="U22" s="262"/>
      <c r="V22" s="289"/>
      <c r="W22" s="290"/>
      <c r="X22" s="289"/>
      <c r="Y22" s="290"/>
      <c r="Z22" s="262"/>
      <c r="AA22" s="307"/>
    </row>
    <row r="23" spans="1:27" ht="90" hidden="1" customHeight="1">
      <c r="A23" s="222"/>
      <c r="B23" s="222"/>
      <c r="C23" s="223"/>
      <c r="D23" s="223"/>
      <c r="E23" s="223"/>
      <c r="F23" s="224"/>
      <c r="G23" s="224"/>
      <c r="H23" s="225"/>
      <c r="I23" s="277"/>
      <c r="J23" s="277"/>
      <c r="K23" s="277"/>
      <c r="L23" s="277"/>
      <c r="M23" s="224"/>
      <c r="N23" s="262"/>
      <c r="O23" s="224"/>
      <c r="P23" s="262"/>
      <c r="Q23" s="224"/>
      <c r="R23" s="262"/>
      <c r="S23" s="224"/>
      <c r="T23" s="288"/>
      <c r="U23" s="262"/>
      <c r="V23" s="289"/>
      <c r="W23" s="290"/>
      <c r="X23" s="289"/>
      <c r="Y23" s="290"/>
      <c r="Z23" s="262"/>
      <c r="AA23" s="307"/>
    </row>
    <row r="24" spans="1:27" ht="90" hidden="1" customHeight="1">
      <c r="A24" s="222"/>
      <c r="B24" s="222"/>
      <c r="C24" s="223"/>
      <c r="D24" s="223"/>
      <c r="E24" s="223"/>
      <c r="F24" s="224"/>
      <c r="G24" s="224"/>
      <c r="H24" s="225"/>
      <c r="I24" s="277"/>
      <c r="J24" s="277"/>
      <c r="K24" s="277"/>
      <c r="L24" s="277"/>
      <c r="M24" s="224"/>
      <c r="N24" s="262"/>
      <c r="O24" s="224"/>
      <c r="P24" s="262"/>
      <c r="Q24" s="224"/>
      <c r="R24" s="262"/>
      <c r="S24" s="224"/>
      <c r="T24" s="288"/>
      <c r="U24" s="262"/>
      <c r="V24" s="289"/>
      <c r="W24" s="290"/>
      <c r="X24" s="289"/>
      <c r="Y24" s="290"/>
      <c r="Z24" s="262"/>
      <c r="AA24" s="307"/>
    </row>
    <row r="25" spans="1:27" ht="90" hidden="1" customHeight="1">
      <c r="A25" s="222"/>
      <c r="B25" s="222"/>
      <c r="C25" s="223"/>
      <c r="D25" s="223"/>
      <c r="E25" s="223"/>
      <c r="F25" s="224"/>
      <c r="G25" s="224"/>
      <c r="H25" s="225"/>
      <c r="I25" s="277"/>
      <c r="J25" s="277"/>
      <c r="K25" s="277"/>
      <c r="L25" s="277"/>
      <c r="M25" s="224"/>
      <c r="N25" s="262"/>
      <c r="O25" s="224"/>
      <c r="P25" s="262"/>
      <c r="Q25" s="224"/>
      <c r="R25" s="262"/>
      <c r="S25" s="224"/>
      <c r="T25" s="288"/>
      <c r="U25" s="262"/>
      <c r="V25" s="289"/>
      <c r="W25" s="290"/>
      <c r="X25" s="289"/>
      <c r="Y25" s="290"/>
      <c r="Z25" s="262"/>
      <c r="AA25" s="307"/>
    </row>
    <row r="26" spans="1:27" ht="90" hidden="1" customHeight="1">
      <c r="A26" s="222"/>
      <c r="B26" s="222"/>
      <c r="C26" s="223"/>
      <c r="D26" s="223"/>
      <c r="E26" s="223"/>
      <c r="F26" s="224"/>
      <c r="G26" s="224"/>
      <c r="H26" s="225"/>
      <c r="I26" s="277"/>
      <c r="J26" s="277"/>
      <c r="K26" s="277"/>
      <c r="L26" s="277"/>
      <c r="M26" s="224"/>
      <c r="N26" s="262"/>
      <c r="O26" s="224"/>
      <c r="P26" s="262"/>
      <c r="Q26" s="224"/>
      <c r="R26" s="262"/>
      <c r="S26" s="224"/>
      <c r="T26" s="288"/>
      <c r="U26" s="262"/>
      <c r="V26" s="289"/>
      <c r="W26" s="290"/>
      <c r="X26" s="289"/>
      <c r="Y26" s="290"/>
      <c r="Z26" s="262"/>
      <c r="AA26" s="307"/>
    </row>
    <row r="27" spans="1:27" ht="90" hidden="1" customHeight="1">
      <c r="A27" s="222"/>
      <c r="B27" s="222"/>
      <c r="C27" s="223"/>
      <c r="D27" s="223"/>
      <c r="E27" s="223"/>
      <c r="F27" s="224"/>
      <c r="G27" s="224"/>
      <c r="H27" s="225"/>
      <c r="I27" s="277"/>
      <c r="J27" s="277"/>
      <c r="K27" s="277"/>
      <c r="L27" s="277"/>
      <c r="M27" s="224"/>
      <c r="N27" s="262"/>
      <c r="O27" s="224"/>
      <c r="P27" s="262"/>
      <c r="Q27" s="224"/>
      <c r="R27" s="262"/>
      <c r="S27" s="224"/>
      <c r="T27" s="288"/>
      <c r="U27" s="262"/>
      <c r="V27" s="289"/>
      <c r="W27" s="290"/>
      <c r="X27" s="289"/>
      <c r="Y27" s="290"/>
      <c r="Z27" s="262"/>
      <c r="AA27" s="307"/>
    </row>
    <row r="28" spans="1:27" ht="90" hidden="1" customHeight="1">
      <c r="A28" s="222"/>
      <c r="B28" s="222"/>
      <c r="C28" s="223"/>
      <c r="D28" s="223"/>
      <c r="E28" s="223"/>
      <c r="F28" s="224"/>
      <c r="G28" s="224"/>
      <c r="H28" s="225"/>
      <c r="I28" s="277"/>
      <c r="J28" s="277"/>
      <c r="K28" s="277"/>
      <c r="L28" s="277"/>
      <c r="M28" s="224"/>
      <c r="N28" s="262"/>
      <c r="O28" s="224"/>
      <c r="P28" s="262"/>
      <c r="Q28" s="224"/>
      <c r="R28" s="262"/>
      <c r="S28" s="224"/>
      <c r="T28" s="288"/>
      <c r="U28" s="262"/>
      <c r="V28" s="289"/>
      <c r="W28" s="290"/>
      <c r="X28" s="289"/>
      <c r="Y28" s="290"/>
      <c r="Z28" s="262"/>
      <c r="AA28" s="307"/>
    </row>
    <row r="29" spans="1:27" ht="90" hidden="1" customHeight="1">
      <c r="A29" s="222"/>
      <c r="B29" s="222"/>
      <c r="C29" s="223"/>
      <c r="D29" s="223"/>
      <c r="E29" s="223"/>
      <c r="F29" s="224"/>
      <c r="G29" s="224"/>
      <c r="H29" s="225"/>
      <c r="I29" s="277"/>
      <c r="J29" s="277"/>
      <c r="K29" s="277"/>
      <c r="L29" s="277"/>
      <c r="M29" s="224"/>
      <c r="N29" s="262"/>
      <c r="O29" s="224"/>
      <c r="P29" s="262"/>
      <c r="Q29" s="224"/>
      <c r="R29" s="262"/>
      <c r="S29" s="224"/>
      <c r="T29" s="288"/>
      <c r="U29" s="262"/>
      <c r="V29" s="289"/>
      <c r="W29" s="290"/>
      <c r="X29" s="289"/>
      <c r="Y29" s="290"/>
      <c r="Z29" s="262"/>
      <c r="AA29" s="307"/>
    </row>
    <row r="30" spans="1:27" ht="90" hidden="1" customHeight="1">
      <c r="A30" s="222"/>
      <c r="B30" s="222"/>
      <c r="C30" s="223"/>
      <c r="D30" s="223"/>
      <c r="E30" s="223"/>
      <c r="F30" s="224"/>
      <c r="G30" s="224"/>
      <c r="H30" s="225"/>
      <c r="I30" s="277"/>
      <c r="J30" s="277"/>
      <c r="K30" s="277"/>
      <c r="L30" s="277"/>
      <c r="M30" s="224"/>
      <c r="N30" s="262"/>
      <c r="O30" s="224"/>
      <c r="P30" s="262"/>
      <c r="Q30" s="224"/>
      <c r="R30" s="262"/>
      <c r="S30" s="224"/>
      <c r="T30" s="288"/>
      <c r="U30" s="262"/>
      <c r="V30" s="289"/>
      <c r="W30" s="290"/>
      <c r="X30" s="289"/>
      <c r="Y30" s="290"/>
      <c r="Z30" s="262"/>
      <c r="AA30" s="307"/>
    </row>
    <row r="31" spans="1:27" ht="90" hidden="1" customHeight="1">
      <c r="A31" s="222"/>
      <c r="B31" s="222"/>
      <c r="C31" s="223"/>
      <c r="D31" s="223"/>
      <c r="E31" s="223"/>
      <c r="F31" s="224"/>
      <c r="G31" s="224"/>
      <c r="H31" s="225"/>
      <c r="I31" s="277"/>
      <c r="J31" s="277"/>
      <c r="K31" s="277"/>
      <c r="L31" s="277"/>
      <c r="M31" s="224"/>
      <c r="N31" s="262"/>
      <c r="O31" s="224"/>
      <c r="P31" s="262"/>
      <c r="Q31" s="224"/>
      <c r="R31" s="262"/>
      <c r="S31" s="224"/>
      <c r="T31" s="288"/>
      <c r="U31" s="262"/>
      <c r="V31" s="289"/>
      <c r="W31" s="290"/>
      <c r="X31" s="289"/>
      <c r="Y31" s="290"/>
      <c r="Z31" s="262"/>
      <c r="AA31" s="307"/>
    </row>
    <row r="32" spans="1:27" ht="90" hidden="1" customHeight="1">
      <c r="A32" s="222"/>
      <c r="B32" s="222"/>
      <c r="C32" s="223"/>
      <c r="D32" s="223"/>
      <c r="E32" s="223"/>
      <c r="F32" s="224"/>
      <c r="G32" s="224"/>
      <c r="H32" s="225"/>
      <c r="I32" s="277"/>
      <c r="J32" s="277"/>
      <c r="K32" s="277"/>
      <c r="L32" s="277"/>
      <c r="M32" s="224"/>
      <c r="N32" s="262"/>
      <c r="O32" s="224"/>
      <c r="P32" s="262"/>
      <c r="Q32" s="224"/>
      <c r="R32" s="262"/>
      <c r="S32" s="224"/>
      <c r="T32" s="288"/>
      <c r="U32" s="262"/>
      <c r="V32" s="289"/>
      <c r="W32" s="290"/>
      <c r="X32" s="289"/>
      <c r="Y32" s="290"/>
      <c r="Z32" s="262"/>
      <c r="AA32" s="307"/>
    </row>
    <row r="33" spans="1:26" ht="36" hidden="1">
      <c r="A33" s="226"/>
      <c r="B33" s="227"/>
      <c r="C33" s="228"/>
      <c r="D33" s="228"/>
      <c r="E33" s="228"/>
      <c r="F33" s="229"/>
      <c r="G33" s="230"/>
      <c r="H33" s="229"/>
      <c r="I33" s="230"/>
      <c r="J33" s="230"/>
      <c r="K33" s="230"/>
      <c r="L33" s="230"/>
      <c r="M33" s="230"/>
      <c r="N33" s="230"/>
      <c r="O33" s="230"/>
      <c r="P33" s="278"/>
      <c r="Q33" s="235"/>
      <c r="R33" s="235"/>
      <c r="S33" s="235"/>
      <c r="T33" s="291"/>
      <c r="U33" s="235"/>
      <c r="V33" s="292" t="s">
        <v>56</v>
      </c>
      <c r="W33" s="293">
        <v>10000000</v>
      </c>
      <c r="X33" s="292"/>
      <c r="Y33" s="293"/>
      <c r="Z33" s="309"/>
    </row>
    <row r="34" spans="1:26" hidden="1">
      <c r="A34" s="231"/>
      <c r="B34" s="232"/>
      <c r="C34" s="233"/>
      <c r="D34" s="233"/>
      <c r="E34" s="233"/>
      <c r="F34" s="234"/>
      <c r="G34" s="235"/>
      <c r="H34" s="234"/>
      <c r="I34" s="235"/>
      <c r="J34" s="234"/>
      <c r="K34" s="235"/>
      <c r="L34" s="235"/>
      <c r="M34" s="279"/>
      <c r="N34" s="235"/>
      <c r="O34" s="279"/>
      <c r="P34" s="235"/>
      <c r="Q34" s="279"/>
      <c r="R34" s="235"/>
      <c r="S34" s="279">
        <v>15326250</v>
      </c>
      <c r="T34" s="291">
        <f t="shared" ref="T34:T80" si="1">J34</f>
        <v>0</v>
      </c>
      <c r="U34" s="235"/>
      <c r="V34" s="292" t="s">
        <v>57</v>
      </c>
      <c r="W34" s="293">
        <v>37975000</v>
      </c>
      <c r="X34" s="292" t="s">
        <v>57</v>
      </c>
      <c r="Y34" s="293">
        <v>36244748</v>
      </c>
      <c r="Z34" s="309"/>
    </row>
    <row r="35" spans="1:26" ht="84" hidden="1">
      <c r="A35" s="231"/>
      <c r="B35" s="236"/>
      <c r="C35" s="233"/>
      <c r="D35" s="233"/>
      <c r="E35" s="233"/>
      <c r="F35" s="234"/>
      <c r="G35" s="235"/>
      <c r="H35" s="234"/>
      <c r="I35" s="235"/>
      <c r="J35" s="234"/>
      <c r="K35" s="235"/>
      <c r="L35" s="235"/>
      <c r="M35" s="279"/>
      <c r="N35" s="235"/>
      <c r="O35" s="279"/>
      <c r="P35" s="235"/>
      <c r="Q35" s="279"/>
      <c r="R35" s="235"/>
      <c r="S35" s="279">
        <v>1050000</v>
      </c>
      <c r="T35" s="291">
        <f t="shared" si="1"/>
        <v>0</v>
      </c>
      <c r="U35" s="235"/>
      <c r="V35" s="292" t="s">
        <v>58</v>
      </c>
      <c r="W35" s="293">
        <v>25000000</v>
      </c>
      <c r="X35" s="292" t="s">
        <v>58</v>
      </c>
      <c r="Y35" s="293">
        <v>3900000</v>
      </c>
      <c r="Z35" s="309"/>
    </row>
    <row r="36" spans="1:26" ht="36" hidden="1">
      <c r="A36" s="231"/>
      <c r="B36" s="232"/>
      <c r="C36" s="233"/>
      <c r="D36" s="233"/>
      <c r="E36" s="233"/>
      <c r="F36" s="234"/>
      <c r="G36" s="235"/>
      <c r="H36" s="234"/>
      <c r="I36" s="235"/>
      <c r="J36" s="280"/>
      <c r="K36" s="235"/>
      <c r="L36" s="235"/>
      <c r="M36" s="279"/>
      <c r="N36" s="235"/>
      <c r="O36" s="279"/>
      <c r="P36" s="235"/>
      <c r="Q36" s="279"/>
      <c r="R36" s="235"/>
      <c r="S36" s="279">
        <v>7600000</v>
      </c>
      <c r="T36" s="291">
        <f t="shared" si="1"/>
        <v>0</v>
      </c>
      <c r="U36" s="235"/>
      <c r="V36" s="292" t="s">
        <v>59</v>
      </c>
      <c r="W36" s="293">
        <v>25000000</v>
      </c>
      <c r="X36" s="292" t="s">
        <v>59</v>
      </c>
      <c r="Y36" s="293">
        <v>28600000</v>
      </c>
      <c r="Z36" s="309"/>
    </row>
    <row r="37" spans="1:26" hidden="1">
      <c r="A37" s="231"/>
      <c r="B37" s="237"/>
      <c r="C37" s="238"/>
      <c r="D37" s="238"/>
      <c r="E37" s="238"/>
      <c r="F37" s="239"/>
      <c r="G37" s="240"/>
      <c r="H37" s="239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94"/>
      <c r="U37" s="240"/>
      <c r="V37" s="295" t="s">
        <v>39</v>
      </c>
      <c r="W37" s="296">
        <v>135800000</v>
      </c>
      <c r="X37" s="295"/>
      <c r="Y37" s="296"/>
      <c r="Z37" s="310"/>
    </row>
    <row r="38" spans="1:26" hidden="1">
      <c r="A38" s="231"/>
      <c r="B38" s="231"/>
      <c r="C38" s="231"/>
      <c r="D38" s="231"/>
      <c r="E38" s="231"/>
      <c r="F38" s="24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97"/>
      <c r="U38" s="231"/>
      <c r="V38" s="298"/>
      <c r="W38" s="298"/>
      <c r="X38" s="231"/>
      <c r="Y38" s="231"/>
      <c r="Z38" s="231"/>
    </row>
    <row r="39" spans="1:26" hidden="1">
      <c r="A39" s="242"/>
      <c r="B39" s="243"/>
      <c r="C39" s="231"/>
      <c r="D39" s="231"/>
      <c r="E39" s="231"/>
      <c r="F39" s="24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97"/>
      <c r="U39" s="231"/>
      <c r="V39" s="298"/>
      <c r="W39" s="298"/>
      <c r="X39" s="231"/>
      <c r="Y39" s="231"/>
      <c r="Z39" s="231"/>
    </row>
    <row r="40" spans="1:26" hidden="1">
      <c r="A40" s="231"/>
      <c r="B40" s="244"/>
      <c r="C40" s="245"/>
      <c r="D40" s="245"/>
      <c r="E40" s="245"/>
      <c r="F40" s="246"/>
      <c r="G40" s="247"/>
      <c r="H40" s="246"/>
      <c r="I40" s="247"/>
      <c r="J40" s="246"/>
      <c r="K40" s="247"/>
      <c r="L40" s="247"/>
      <c r="M40" s="281"/>
      <c r="N40" s="247"/>
      <c r="O40" s="281"/>
      <c r="P40" s="247"/>
      <c r="Q40" s="281"/>
      <c r="R40" s="247"/>
      <c r="S40" s="281"/>
      <c r="T40" s="297">
        <f t="shared" si="1"/>
        <v>0</v>
      </c>
      <c r="U40" s="247"/>
      <c r="V40" s="299" t="s">
        <v>60</v>
      </c>
      <c r="W40" s="300">
        <v>60000000</v>
      </c>
      <c r="X40" s="299" t="s">
        <v>60</v>
      </c>
      <c r="Y40" s="300">
        <v>46583000</v>
      </c>
      <c r="Z40" s="311"/>
    </row>
    <row r="41" spans="1:26" hidden="1">
      <c r="A41" s="231"/>
      <c r="B41" s="231"/>
      <c r="C41" s="231"/>
      <c r="D41" s="231"/>
      <c r="E41" s="231"/>
      <c r="F41" s="24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97"/>
      <c r="U41" s="231"/>
      <c r="V41" s="298"/>
      <c r="W41" s="298"/>
      <c r="X41" s="231"/>
      <c r="Y41" s="231"/>
      <c r="Z41" s="231"/>
    </row>
    <row r="42" spans="1:26" hidden="1">
      <c r="A42" s="242"/>
      <c r="B42" s="243"/>
      <c r="C42" s="231"/>
      <c r="D42" s="231"/>
      <c r="E42" s="231"/>
      <c r="F42" s="24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97"/>
      <c r="U42" s="231"/>
      <c r="V42" s="298"/>
      <c r="W42" s="298"/>
      <c r="X42" s="231"/>
      <c r="Y42" s="231"/>
      <c r="Z42" s="231"/>
    </row>
    <row r="43" spans="1:26" ht="24" hidden="1">
      <c r="A43" s="231"/>
      <c r="B43" s="248"/>
      <c r="C43" s="249"/>
      <c r="D43" s="249"/>
      <c r="E43" s="249"/>
      <c r="F43" s="250"/>
      <c r="G43" s="251"/>
      <c r="H43" s="250"/>
      <c r="I43" s="251"/>
      <c r="J43" s="241"/>
      <c r="K43" s="251"/>
      <c r="L43" s="251"/>
      <c r="M43" s="282"/>
      <c r="N43" s="251"/>
      <c r="O43" s="282"/>
      <c r="P43" s="251"/>
      <c r="Q43" s="282"/>
      <c r="R43" s="251"/>
      <c r="S43" s="282">
        <v>3472000</v>
      </c>
      <c r="T43" s="301">
        <f t="shared" si="1"/>
        <v>0</v>
      </c>
      <c r="U43" s="251"/>
      <c r="V43" s="302" t="s">
        <v>61</v>
      </c>
      <c r="W43" s="303">
        <v>19300000</v>
      </c>
      <c r="X43" s="302" t="s">
        <v>61</v>
      </c>
      <c r="Y43" s="303">
        <v>21794550</v>
      </c>
      <c r="Z43" s="312"/>
    </row>
    <row r="44" spans="1:26" ht="24" hidden="1">
      <c r="A44" s="231"/>
      <c r="B44" s="232"/>
      <c r="C44" s="233"/>
      <c r="D44" s="233"/>
      <c r="E44" s="233"/>
      <c r="F44" s="234"/>
      <c r="G44" s="235"/>
      <c r="H44" s="234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91"/>
      <c r="U44" s="235"/>
      <c r="V44" s="292" t="s">
        <v>61</v>
      </c>
      <c r="W44" s="293">
        <v>18000000</v>
      </c>
      <c r="X44" s="292"/>
      <c r="Y44" s="293"/>
      <c r="Z44" s="309"/>
    </row>
    <row r="45" spans="1:26" hidden="1">
      <c r="A45" s="231"/>
      <c r="B45" s="252"/>
      <c r="C45" s="238"/>
      <c r="D45" s="238"/>
      <c r="E45" s="238"/>
      <c r="F45" s="239"/>
      <c r="G45" s="240"/>
      <c r="H45" s="239"/>
      <c r="I45" s="240"/>
      <c r="J45" s="283"/>
      <c r="K45" s="240"/>
      <c r="L45" s="240"/>
      <c r="M45" s="284"/>
      <c r="N45" s="240"/>
      <c r="O45" s="284"/>
      <c r="P45" s="240"/>
      <c r="Q45" s="284"/>
      <c r="R45" s="240"/>
      <c r="S45" s="284">
        <v>62687000</v>
      </c>
      <c r="T45" s="294">
        <f t="shared" si="1"/>
        <v>0</v>
      </c>
      <c r="U45" s="240"/>
      <c r="V45" s="295" t="s">
        <v>62</v>
      </c>
      <c r="W45" s="296">
        <v>100000000</v>
      </c>
      <c r="X45" s="295" t="s">
        <v>62</v>
      </c>
      <c r="Y45" s="296">
        <v>106298000</v>
      </c>
      <c r="Z45" s="310"/>
    </row>
    <row r="46" spans="1:26" hidden="1">
      <c r="A46" s="231"/>
      <c r="B46" s="231"/>
      <c r="C46" s="231"/>
      <c r="D46" s="231"/>
      <c r="E46" s="231"/>
      <c r="F46" s="253"/>
      <c r="G46" s="254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97"/>
      <c r="U46" s="231"/>
      <c r="V46" s="298"/>
      <c r="W46" s="298"/>
      <c r="X46" s="231"/>
      <c r="Y46" s="231"/>
      <c r="Z46" s="231"/>
    </row>
    <row r="47" spans="1:26" hidden="1">
      <c r="A47" s="242"/>
      <c r="B47" s="255"/>
      <c r="C47" s="231"/>
      <c r="D47" s="231"/>
      <c r="E47" s="231"/>
      <c r="F47" s="241"/>
      <c r="G47" s="254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97"/>
      <c r="U47" s="231"/>
      <c r="V47" s="298"/>
      <c r="W47" s="298"/>
      <c r="X47" s="231"/>
      <c r="Y47" s="231"/>
      <c r="Z47" s="231"/>
    </row>
    <row r="48" spans="1:26" hidden="1">
      <c r="A48" s="231"/>
      <c r="B48" s="248"/>
      <c r="C48" s="249"/>
      <c r="D48" s="249"/>
      <c r="E48" s="249"/>
      <c r="F48" s="250"/>
      <c r="G48" s="251"/>
      <c r="H48" s="250"/>
      <c r="I48" s="251"/>
      <c r="J48" s="234"/>
      <c r="K48" s="251"/>
      <c r="L48" s="251"/>
      <c r="M48" s="279"/>
      <c r="N48" s="235"/>
      <c r="O48" s="279"/>
      <c r="P48" s="235"/>
      <c r="Q48" s="279"/>
      <c r="R48" s="235"/>
      <c r="S48" s="279">
        <v>94971940</v>
      </c>
      <c r="T48" s="301">
        <f t="shared" si="1"/>
        <v>0</v>
      </c>
      <c r="U48" s="251"/>
      <c r="V48" s="304">
        <v>0.2</v>
      </c>
      <c r="W48" s="303">
        <v>250000000</v>
      </c>
      <c r="X48" s="304">
        <v>0.2</v>
      </c>
      <c r="Y48" s="303">
        <v>340231463</v>
      </c>
      <c r="Z48" s="312"/>
    </row>
    <row r="49" spans="1:26" hidden="1">
      <c r="A49" s="231"/>
      <c r="B49" s="232"/>
      <c r="C49" s="256"/>
      <c r="D49" s="256"/>
      <c r="E49" s="256"/>
      <c r="F49" s="234"/>
      <c r="G49" s="235"/>
      <c r="H49" s="234"/>
      <c r="I49" s="235"/>
      <c r="J49" s="234"/>
      <c r="K49" s="235"/>
      <c r="L49" s="235"/>
      <c r="M49" s="279"/>
      <c r="N49" s="235"/>
      <c r="O49" s="279"/>
      <c r="P49" s="235"/>
      <c r="Q49" s="279"/>
      <c r="R49" s="235"/>
      <c r="S49" s="279">
        <v>121154400</v>
      </c>
      <c r="T49" s="291">
        <f t="shared" si="1"/>
        <v>0</v>
      </c>
      <c r="U49" s="235"/>
      <c r="V49" s="305">
        <v>0.2</v>
      </c>
      <c r="W49" s="293">
        <v>250000000</v>
      </c>
      <c r="X49" s="305">
        <v>0.2</v>
      </c>
      <c r="Y49" s="293">
        <v>198623900</v>
      </c>
      <c r="Z49" s="309"/>
    </row>
    <row r="50" spans="1:26" hidden="1">
      <c r="A50" s="231"/>
      <c r="B50" s="232"/>
      <c r="C50" s="257"/>
      <c r="D50" s="257"/>
      <c r="E50" s="257"/>
      <c r="F50" s="234"/>
      <c r="G50" s="235"/>
      <c r="H50" s="234"/>
      <c r="I50" s="235"/>
      <c r="J50" s="234"/>
      <c r="K50" s="235"/>
      <c r="L50" s="235"/>
      <c r="M50" s="279"/>
      <c r="N50" s="235"/>
      <c r="O50" s="279"/>
      <c r="P50" s="235"/>
      <c r="Q50" s="279"/>
      <c r="R50" s="235"/>
      <c r="S50" s="279">
        <v>657472887</v>
      </c>
      <c r="T50" s="291">
        <f t="shared" si="1"/>
        <v>0</v>
      </c>
      <c r="U50" s="235"/>
      <c r="V50" s="305">
        <v>0.2</v>
      </c>
      <c r="W50" s="293">
        <v>600000000</v>
      </c>
      <c r="X50" s="305">
        <v>0.2</v>
      </c>
      <c r="Y50" s="293">
        <v>1200987085</v>
      </c>
      <c r="Z50" s="309"/>
    </row>
    <row r="51" spans="1:26" hidden="1">
      <c r="A51" s="231"/>
      <c r="B51" s="232"/>
      <c r="C51" s="257"/>
      <c r="D51" s="257"/>
      <c r="E51" s="257"/>
      <c r="F51" s="234"/>
      <c r="G51" s="235"/>
      <c r="H51" s="234"/>
      <c r="I51" s="235"/>
      <c r="J51" s="234"/>
      <c r="K51" s="235"/>
      <c r="L51" s="235"/>
      <c r="M51" s="279"/>
      <c r="N51" s="235"/>
      <c r="O51" s="279"/>
      <c r="P51" s="235"/>
      <c r="Q51" s="279"/>
      <c r="R51" s="235"/>
      <c r="S51" s="279">
        <v>214697935</v>
      </c>
      <c r="T51" s="291">
        <f t="shared" si="1"/>
        <v>0</v>
      </c>
      <c r="U51" s="235"/>
      <c r="V51" s="305">
        <v>0.2</v>
      </c>
      <c r="W51" s="293">
        <v>400000000</v>
      </c>
      <c r="X51" s="305">
        <v>0.2</v>
      </c>
      <c r="Y51" s="293">
        <v>378832979</v>
      </c>
      <c r="Z51" s="309"/>
    </row>
    <row r="52" spans="1:26" hidden="1">
      <c r="A52" s="231"/>
      <c r="B52" s="232"/>
      <c r="C52" s="257"/>
      <c r="D52" s="257"/>
      <c r="E52" s="257"/>
      <c r="F52" s="234"/>
      <c r="G52" s="235"/>
      <c r="H52" s="234"/>
      <c r="I52" s="235"/>
      <c r="J52" s="234"/>
      <c r="K52" s="235"/>
      <c r="L52" s="235"/>
      <c r="M52" s="279"/>
      <c r="N52" s="235"/>
      <c r="O52" s="279"/>
      <c r="P52" s="235"/>
      <c r="Q52" s="279"/>
      <c r="R52" s="235"/>
      <c r="S52" s="279">
        <v>222279483</v>
      </c>
      <c r="T52" s="291">
        <f t="shared" si="1"/>
        <v>0</v>
      </c>
      <c r="U52" s="235"/>
      <c r="V52" s="305">
        <v>0.2</v>
      </c>
      <c r="W52" s="293">
        <v>350000000</v>
      </c>
      <c r="X52" s="305">
        <v>0.2</v>
      </c>
      <c r="Y52" s="293">
        <v>528813266</v>
      </c>
      <c r="Z52" s="309"/>
    </row>
    <row r="53" spans="1:26" hidden="1">
      <c r="A53" s="231"/>
      <c r="B53" s="232"/>
      <c r="C53" s="233"/>
      <c r="D53" s="233"/>
      <c r="E53" s="233"/>
      <c r="F53" s="234"/>
      <c r="G53" s="235"/>
      <c r="H53" s="234"/>
      <c r="I53" s="235"/>
      <c r="J53" s="234"/>
      <c r="K53" s="235"/>
      <c r="L53" s="235"/>
      <c r="M53" s="279"/>
      <c r="N53" s="235"/>
      <c r="O53" s="279"/>
      <c r="P53" s="235"/>
      <c r="Q53" s="279"/>
      <c r="R53" s="235"/>
      <c r="S53" s="279">
        <v>758647458</v>
      </c>
      <c r="T53" s="291">
        <f t="shared" si="1"/>
        <v>0</v>
      </c>
      <c r="U53" s="235"/>
      <c r="V53" s="305">
        <v>1</v>
      </c>
      <c r="W53" s="293">
        <v>810953250</v>
      </c>
      <c r="X53" s="305">
        <v>0.2</v>
      </c>
      <c r="Y53" s="293">
        <v>758647458</v>
      </c>
      <c r="Z53" s="309"/>
    </row>
    <row r="54" spans="1:26" hidden="1">
      <c r="A54" s="231"/>
      <c r="B54" s="232"/>
      <c r="C54" s="233"/>
      <c r="D54" s="233"/>
      <c r="E54" s="233"/>
      <c r="F54" s="234"/>
      <c r="G54" s="235"/>
      <c r="H54" s="234"/>
      <c r="I54" s="235"/>
      <c r="J54" s="234"/>
      <c r="K54" s="235"/>
      <c r="L54" s="235"/>
      <c r="M54" s="235"/>
      <c r="N54" s="235"/>
      <c r="O54" s="235"/>
      <c r="P54" s="235"/>
      <c r="Q54" s="235"/>
      <c r="R54" s="235"/>
      <c r="S54" s="279">
        <v>225302881</v>
      </c>
      <c r="T54" s="291">
        <f t="shared" si="1"/>
        <v>0</v>
      </c>
      <c r="U54" s="235"/>
      <c r="V54" s="305">
        <v>1</v>
      </c>
      <c r="W54" s="293">
        <v>231000000</v>
      </c>
      <c r="X54" s="305">
        <v>0.2</v>
      </c>
      <c r="Y54" s="293">
        <v>225302881</v>
      </c>
      <c r="Z54" s="309"/>
    </row>
    <row r="55" spans="1:26" hidden="1">
      <c r="A55" s="231"/>
      <c r="B55" s="232"/>
      <c r="C55" s="233"/>
      <c r="D55" s="233"/>
      <c r="E55" s="233"/>
      <c r="F55" s="234"/>
      <c r="G55" s="235"/>
      <c r="H55" s="234"/>
      <c r="I55" s="235"/>
      <c r="J55" s="234"/>
      <c r="K55" s="235"/>
      <c r="L55" s="235"/>
      <c r="M55" s="235"/>
      <c r="N55" s="235"/>
      <c r="O55" s="235"/>
      <c r="P55" s="235"/>
      <c r="Q55" s="235"/>
      <c r="R55" s="235"/>
      <c r="S55" s="279">
        <v>73510700</v>
      </c>
      <c r="T55" s="291">
        <f t="shared" si="1"/>
        <v>0</v>
      </c>
      <c r="U55" s="235"/>
      <c r="V55" s="305">
        <v>1</v>
      </c>
      <c r="W55" s="293">
        <v>140084000</v>
      </c>
      <c r="X55" s="305">
        <v>0.2</v>
      </c>
      <c r="Y55" s="293">
        <v>73510700</v>
      </c>
      <c r="Z55" s="309"/>
    </row>
    <row r="56" spans="1:26" hidden="1">
      <c r="A56" s="231"/>
      <c r="B56" s="232"/>
      <c r="C56" s="233"/>
      <c r="D56" s="233"/>
      <c r="E56" s="233"/>
      <c r="F56" s="234"/>
      <c r="G56" s="235"/>
      <c r="H56" s="234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91"/>
      <c r="U56" s="235"/>
      <c r="V56" s="305">
        <v>0.2</v>
      </c>
      <c r="W56" s="293">
        <v>75000000</v>
      </c>
      <c r="X56" s="305"/>
      <c r="Y56" s="293"/>
      <c r="Z56" s="309"/>
    </row>
    <row r="57" spans="1:26" hidden="1">
      <c r="A57" s="231"/>
      <c r="B57" s="232"/>
      <c r="C57" s="258"/>
      <c r="D57" s="258"/>
      <c r="E57" s="258"/>
      <c r="F57" s="234"/>
      <c r="G57" s="235"/>
      <c r="H57" s="234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91"/>
      <c r="U57" s="235"/>
      <c r="V57" s="305">
        <v>0.2</v>
      </c>
      <c r="W57" s="293">
        <v>713000000</v>
      </c>
      <c r="X57" s="305"/>
      <c r="Y57" s="293"/>
      <c r="Z57" s="309"/>
    </row>
    <row r="58" spans="1:26" hidden="1">
      <c r="A58" s="231"/>
      <c r="B58" s="232"/>
      <c r="C58" s="256"/>
      <c r="D58" s="256"/>
      <c r="E58" s="256"/>
      <c r="F58" s="234"/>
      <c r="G58" s="235"/>
      <c r="H58" s="234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91"/>
      <c r="U58" s="235"/>
      <c r="V58" s="305">
        <v>0.2</v>
      </c>
      <c r="W58" s="293">
        <v>450000000</v>
      </c>
      <c r="X58" s="305"/>
      <c r="Y58" s="293"/>
      <c r="Z58" s="309"/>
    </row>
    <row r="59" spans="1:26" hidden="1">
      <c r="A59" s="231"/>
      <c r="B59" s="252"/>
      <c r="C59" s="238"/>
      <c r="D59" s="238"/>
      <c r="E59" s="238"/>
      <c r="F59" s="239"/>
      <c r="G59" s="240"/>
      <c r="H59" s="239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94"/>
      <c r="U59" s="240"/>
      <c r="V59" s="306"/>
      <c r="W59" s="296"/>
      <c r="X59" s="306"/>
      <c r="Y59" s="296"/>
      <c r="Z59" s="310"/>
    </row>
    <row r="60" spans="1:26" hidden="1">
      <c r="A60" s="231"/>
      <c r="B60" s="231"/>
      <c r="C60" s="231"/>
      <c r="D60" s="231"/>
      <c r="E60" s="231"/>
      <c r="F60" s="259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97"/>
      <c r="U60" s="231"/>
      <c r="V60" s="298"/>
      <c r="W60" s="298"/>
      <c r="X60" s="231"/>
      <c r="Y60" s="231"/>
      <c r="Z60" s="231"/>
    </row>
    <row r="61" spans="1:26" hidden="1">
      <c r="A61" s="242"/>
      <c r="B61" s="243"/>
      <c r="C61" s="231"/>
      <c r="D61" s="231"/>
      <c r="E61" s="231"/>
      <c r="F61" s="259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97"/>
      <c r="U61" s="231"/>
      <c r="V61" s="298"/>
      <c r="W61" s="298"/>
      <c r="X61" s="231"/>
      <c r="Y61" s="231"/>
      <c r="Z61" s="231"/>
    </row>
    <row r="62" spans="1:26" hidden="1">
      <c r="A62" s="231"/>
      <c r="B62" s="248"/>
      <c r="C62" s="260"/>
      <c r="D62" s="260"/>
      <c r="E62" s="260"/>
      <c r="F62" s="250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301"/>
      <c r="U62" s="251"/>
      <c r="V62" s="304">
        <v>0.2</v>
      </c>
      <c r="W62" s="303">
        <v>150000000</v>
      </c>
      <c r="X62" s="304"/>
      <c r="Y62" s="303"/>
      <c r="Z62" s="312"/>
    </row>
    <row r="63" spans="1:26" hidden="1">
      <c r="A63" s="231"/>
      <c r="B63" s="232"/>
      <c r="C63" s="256"/>
      <c r="D63" s="256"/>
      <c r="E63" s="256"/>
      <c r="F63" s="234"/>
      <c r="G63" s="235"/>
      <c r="H63" s="234"/>
      <c r="I63" s="235"/>
      <c r="J63" s="234"/>
      <c r="K63" s="235"/>
      <c r="L63" s="235"/>
      <c r="M63" s="279"/>
      <c r="N63" s="235"/>
      <c r="O63" s="279"/>
      <c r="P63" s="235"/>
      <c r="Q63" s="279"/>
      <c r="R63" s="235"/>
      <c r="S63" s="279">
        <v>92913812</v>
      </c>
      <c r="T63" s="291">
        <f t="shared" si="1"/>
        <v>0</v>
      </c>
      <c r="U63" s="235"/>
      <c r="V63" s="305">
        <v>0.2</v>
      </c>
      <c r="W63" s="293">
        <v>450000000</v>
      </c>
      <c r="X63" s="305">
        <v>0.2</v>
      </c>
      <c r="Y63" s="293">
        <v>386407699</v>
      </c>
      <c r="Z63" s="309"/>
    </row>
    <row r="64" spans="1:26" hidden="1">
      <c r="A64" s="231"/>
      <c r="B64" s="232"/>
      <c r="C64" s="256"/>
      <c r="D64" s="256"/>
      <c r="E64" s="256"/>
      <c r="F64" s="234"/>
      <c r="G64" s="235"/>
      <c r="H64" s="234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91"/>
      <c r="U64" s="235"/>
      <c r="V64" s="305">
        <v>1</v>
      </c>
      <c r="W64" s="293">
        <v>101925000</v>
      </c>
      <c r="X64" s="305"/>
      <c r="Y64" s="293"/>
      <c r="Z64" s="309"/>
    </row>
    <row r="65" spans="1:26" hidden="1">
      <c r="A65" s="231"/>
      <c r="B65" s="232"/>
      <c r="C65" s="256"/>
      <c r="D65" s="256"/>
      <c r="E65" s="256"/>
      <c r="F65" s="234"/>
      <c r="G65" s="235"/>
      <c r="H65" s="234"/>
      <c r="I65" s="235"/>
      <c r="J65" s="234"/>
      <c r="K65" s="235"/>
      <c r="L65" s="235"/>
      <c r="M65" s="279"/>
      <c r="N65" s="235"/>
      <c r="O65" s="279"/>
      <c r="P65" s="235"/>
      <c r="Q65" s="279"/>
      <c r="R65" s="235"/>
      <c r="S65" s="279">
        <v>147682472</v>
      </c>
      <c r="T65" s="291">
        <f t="shared" si="1"/>
        <v>0</v>
      </c>
      <c r="U65" s="235"/>
      <c r="V65" s="305">
        <v>1</v>
      </c>
      <c r="W65" s="293">
        <v>220000000</v>
      </c>
      <c r="X65" s="305">
        <v>1</v>
      </c>
      <c r="Y65" s="293">
        <v>267405467</v>
      </c>
      <c r="Z65" s="309"/>
    </row>
    <row r="66" spans="1:26" hidden="1">
      <c r="A66" s="231"/>
      <c r="B66" s="232"/>
      <c r="C66" s="256"/>
      <c r="D66" s="256"/>
      <c r="E66" s="256"/>
      <c r="F66" s="234"/>
      <c r="G66" s="235"/>
      <c r="H66" s="234"/>
      <c r="I66" s="235"/>
      <c r="J66" s="234"/>
      <c r="K66" s="235"/>
      <c r="L66" s="235"/>
      <c r="M66" s="279"/>
      <c r="N66" s="235"/>
      <c r="O66" s="279"/>
      <c r="P66" s="235"/>
      <c r="Q66" s="279"/>
      <c r="R66" s="235"/>
      <c r="S66" s="279">
        <v>79742775</v>
      </c>
      <c r="T66" s="291">
        <f t="shared" si="1"/>
        <v>0</v>
      </c>
      <c r="U66" s="235"/>
      <c r="V66" s="305">
        <v>0.2</v>
      </c>
      <c r="W66" s="293">
        <v>150000000</v>
      </c>
      <c r="X66" s="305">
        <v>0.2</v>
      </c>
      <c r="Y66" s="293">
        <v>197593543</v>
      </c>
      <c r="Z66" s="309"/>
    </row>
    <row r="67" spans="1:26" hidden="1">
      <c r="A67" s="231"/>
      <c r="B67" s="232"/>
      <c r="C67" s="256"/>
      <c r="D67" s="256"/>
      <c r="E67" s="256"/>
      <c r="F67" s="234"/>
      <c r="G67" s="235"/>
      <c r="H67" s="234"/>
      <c r="I67" s="235"/>
      <c r="J67" s="234"/>
      <c r="K67" s="235"/>
      <c r="L67" s="235"/>
      <c r="M67" s="279"/>
      <c r="N67" s="235"/>
      <c r="O67" s="279"/>
      <c r="P67" s="235"/>
      <c r="Q67" s="279"/>
      <c r="R67" s="235"/>
      <c r="S67" s="279">
        <v>62970696</v>
      </c>
      <c r="T67" s="291">
        <f t="shared" si="1"/>
        <v>0</v>
      </c>
      <c r="U67" s="235"/>
      <c r="V67" s="305">
        <v>0.2</v>
      </c>
      <c r="W67" s="293">
        <v>300000000</v>
      </c>
      <c r="X67" s="305">
        <v>0.2</v>
      </c>
      <c r="Y67" s="293">
        <v>243533480</v>
      </c>
      <c r="Z67" s="309"/>
    </row>
    <row r="68" spans="1:26" hidden="1">
      <c r="A68" s="231"/>
      <c r="B68" s="232"/>
      <c r="C68" s="258"/>
      <c r="D68" s="258"/>
      <c r="E68" s="258"/>
      <c r="F68" s="234"/>
      <c r="G68" s="235"/>
      <c r="H68" s="234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91"/>
      <c r="U68" s="235"/>
      <c r="V68" s="305">
        <v>0.2</v>
      </c>
      <c r="W68" s="293">
        <v>713000000</v>
      </c>
      <c r="X68" s="305"/>
      <c r="Y68" s="293"/>
      <c r="Z68" s="309"/>
    </row>
    <row r="69" spans="1:26" hidden="1">
      <c r="A69" s="231"/>
      <c r="B69" s="232"/>
      <c r="C69" s="257"/>
      <c r="D69" s="257"/>
      <c r="E69" s="257"/>
      <c r="F69" s="234"/>
      <c r="G69" s="235"/>
      <c r="H69" s="234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91"/>
      <c r="U69" s="235"/>
      <c r="V69" s="305">
        <v>0.2</v>
      </c>
      <c r="W69" s="293">
        <v>150000000</v>
      </c>
      <c r="X69" s="305"/>
      <c r="Y69" s="293"/>
      <c r="Z69" s="309"/>
    </row>
    <row r="70" spans="1:26" hidden="1">
      <c r="A70" s="231"/>
      <c r="B70" s="232"/>
      <c r="C70" s="256"/>
      <c r="D70" s="256"/>
      <c r="E70" s="256"/>
      <c r="F70" s="234"/>
      <c r="G70" s="235"/>
      <c r="H70" s="234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91"/>
      <c r="U70" s="235"/>
      <c r="V70" s="305">
        <v>0.2</v>
      </c>
      <c r="W70" s="293">
        <v>250000000</v>
      </c>
      <c r="X70" s="305"/>
      <c r="Y70" s="293"/>
      <c r="Z70" s="309"/>
    </row>
    <row r="71" spans="1:26" ht="51" hidden="1" customHeight="1">
      <c r="A71" s="231"/>
      <c r="B71" s="232"/>
      <c r="C71" s="256"/>
      <c r="D71" s="256"/>
      <c r="E71" s="256"/>
      <c r="F71" s="234"/>
      <c r="G71" s="235"/>
      <c r="H71" s="234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91"/>
      <c r="U71" s="235"/>
      <c r="V71" s="305"/>
      <c r="W71" s="293"/>
      <c r="X71" s="305"/>
      <c r="Y71" s="293"/>
      <c r="Z71" s="309"/>
    </row>
    <row r="72" spans="1:26" ht="61.5" hidden="1" customHeight="1">
      <c r="A72" s="231"/>
      <c r="B72" s="252"/>
      <c r="C72" s="238"/>
      <c r="D72" s="238"/>
      <c r="E72" s="238"/>
      <c r="F72" s="239"/>
      <c r="G72" s="240"/>
      <c r="H72" s="239"/>
      <c r="I72" s="240"/>
      <c r="J72" s="239"/>
      <c r="K72" s="240"/>
      <c r="L72" s="240"/>
      <c r="M72" s="284"/>
      <c r="N72" s="240"/>
      <c r="O72" s="284"/>
      <c r="P72" s="240"/>
      <c r="Q72" s="284"/>
      <c r="R72" s="240"/>
      <c r="S72" s="284">
        <v>72996200</v>
      </c>
      <c r="T72" s="294">
        <f t="shared" si="1"/>
        <v>0</v>
      </c>
      <c r="U72" s="240"/>
      <c r="V72" s="306">
        <v>0.2</v>
      </c>
      <c r="W72" s="296">
        <v>75000000</v>
      </c>
      <c r="X72" s="306">
        <v>0.2</v>
      </c>
      <c r="Y72" s="296">
        <v>115959280</v>
      </c>
      <c r="Z72" s="310"/>
    </row>
    <row r="73" spans="1:26" hidden="1">
      <c r="A73" s="231"/>
      <c r="B73" s="231"/>
      <c r="C73" s="231"/>
      <c r="D73" s="231"/>
      <c r="E73" s="231"/>
      <c r="F73" s="259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97"/>
      <c r="U73" s="231"/>
      <c r="V73" s="298"/>
      <c r="W73" s="298"/>
      <c r="X73" s="231"/>
      <c r="Y73" s="231"/>
      <c r="Z73" s="231"/>
    </row>
    <row r="74" spans="1:26" ht="112.5" hidden="1" customHeight="1">
      <c r="A74" s="242"/>
      <c r="B74" s="243"/>
      <c r="C74" s="231"/>
      <c r="D74" s="231"/>
      <c r="E74" s="231"/>
      <c r="F74" s="259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97"/>
      <c r="U74" s="231"/>
      <c r="V74" s="298"/>
      <c r="W74" s="298"/>
      <c r="X74" s="231"/>
      <c r="Y74" s="231"/>
      <c r="Z74" s="231"/>
    </row>
    <row r="75" spans="1:26" ht="61.5" hidden="1" customHeight="1">
      <c r="A75" s="231"/>
      <c r="B75" s="313"/>
      <c r="C75" s="314"/>
      <c r="D75" s="314"/>
      <c r="E75" s="314"/>
      <c r="F75" s="250"/>
      <c r="G75" s="251"/>
      <c r="H75" s="250"/>
      <c r="I75" s="251"/>
      <c r="J75" s="318"/>
      <c r="K75" s="251"/>
      <c r="L75" s="251"/>
      <c r="M75" s="282"/>
      <c r="N75" s="251"/>
      <c r="O75" s="282"/>
      <c r="P75" s="251"/>
      <c r="Q75" s="282"/>
      <c r="R75" s="251"/>
      <c r="S75" s="282">
        <v>225495818</v>
      </c>
      <c r="T75" s="301">
        <f t="shared" si="1"/>
        <v>0</v>
      </c>
      <c r="U75" s="251"/>
      <c r="V75" s="319">
        <v>1</v>
      </c>
      <c r="W75" s="320">
        <v>190000000</v>
      </c>
      <c r="X75" s="319">
        <v>1</v>
      </c>
      <c r="Y75" s="320">
        <v>324341318</v>
      </c>
      <c r="Z75" s="312"/>
    </row>
    <row r="76" spans="1:26" ht="61.5" hidden="1" customHeight="1">
      <c r="A76" s="231"/>
      <c r="B76" s="252"/>
      <c r="C76" s="238"/>
      <c r="D76" s="238"/>
      <c r="E76" s="238"/>
      <c r="F76" s="239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321"/>
      <c r="U76" s="240"/>
      <c r="V76" s="322"/>
      <c r="W76" s="322"/>
      <c r="X76" s="240"/>
      <c r="Y76" s="240"/>
      <c r="Z76" s="310"/>
    </row>
    <row r="77" spans="1:26" hidden="1">
      <c r="A77" s="315"/>
      <c r="B77" s="316"/>
      <c r="C77" s="317"/>
      <c r="D77" s="317"/>
      <c r="E77" s="317"/>
      <c r="F77" s="259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97"/>
      <c r="U77" s="231"/>
      <c r="V77" s="298"/>
      <c r="W77" s="298"/>
      <c r="X77" s="231"/>
      <c r="Y77" s="231"/>
      <c r="Z77" s="231"/>
    </row>
    <row r="78" spans="1:26" ht="146.25" hidden="1" customHeight="1">
      <c r="A78" s="242"/>
      <c r="B78" s="243"/>
      <c r="C78" s="231"/>
      <c r="D78" s="231"/>
      <c r="E78" s="231"/>
      <c r="F78" s="259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97"/>
      <c r="U78" s="231"/>
      <c r="V78" s="298"/>
      <c r="W78" s="298"/>
      <c r="X78" s="231"/>
      <c r="Y78" s="231"/>
      <c r="Z78" s="231"/>
    </row>
    <row r="79" spans="1:26" ht="51.75" hidden="1" customHeight="1">
      <c r="A79" s="315"/>
      <c r="B79" s="248"/>
      <c r="C79" s="249"/>
      <c r="D79" s="249"/>
      <c r="E79" s="249"/>
      <c r="F79" s="250"/>
      <c r="G79" s="251"/>
      <c r="H79" s="250"/>
      <c r="I79" s="251"/>
      <c r="J79" s="241"/>
      <c r="K79" s="251"/>
      <c r="L79" s="251"/>
      <c r="M79" s="282"/>
      <c r="N79" s="251"/>
      <c r="O79" s="282"/>
      <c r="P79" s="251"/>
      <c r="Q79" s="282"/>
      <c r="R79" s="251"/>
      <c r="S79" s="282">
        <v>8064600</v>
      </c>
      <c r="T79" s="301">
        <f t="shared" si="1"/>
        <v>0</v>
      </c>
      <c r="U79" s="251"/>
      <c r="V79" s="302" t="s">
        <v>61</v>
      </c>
      <c r="W79" s="303">
        <v>18000000</v>
      </c>
      <c r="X79" s="302" t="s">
        <v>61</v>
      </c>
      <c r="Y79" s="303">
        <v>19283100</v>
      </c>
      <c r="Z79" s="312"/>
    </row>
    <row r="80" spans="1:26" ht="50.25" hidden="1" customHeight="1">
      <c r="A80" s="315"/>
      <c r="B80" s="252"/>
      <c r="C80" s="240"/>
      <c r="D80" s="240"/>
      <c r="E80" s="240"/>
      <c r="F80" s="239"/>
      <c r="G80" s="240"/>
      <c r="H80" s="239"/>
      <c r="I80" s="240"/>
      <c r="J80" s="239"/>
      <c r="K80" s="240"/>
      <c r="L80" s="240"/>
      <c r="M80" s="284"/>
      <c r="N80" s="240"/>
      <c r="O80" s="284"/>
      <c r="P80" s="240"/>
      <c r="Q80" s="284"/>
      <c r="R80" s="240"/>
      <c r="S80" s="284">
        <v>56883000</v>
      </c>
      <c r="T80" s="321">
        <f t="shared" si="1"/>
        <v>0</v>
      </c>
      <c r="U80" s="240"/>
      <c r="V80" s="322"/>
      <c r="W80" s="296">
        <v>141800000</v>
      </c>
      <c r="X80" s="322"/>
      <c r="Y80" s="296">
        <v>109283100</v>
      </c>
      <c r="Z80" s="310"/>
    </row>
    <row r="81" spans="11:27" hidden="1"/>
    <row r="82" spans="11:27" hidden="1"/>
    <row r="83" spans="11:27" hidden="1">
      <c r="K83" s="363" t="s">
        <v>63</v>
      </c>
      <c r="L83" s="363"/>
      <c r="M83" s="363"/>
      <c r="N83" s="363"/>
      <c r="O83" s="363"/>
      <c r="P83" s="363"/>
      <c r="Q83" s="363"/>
      <c r="U83" s="363" t="s">
        <v>64</v>
      </c>
      <c r="V83" s="363"/>
      <c r="W83" s="363"/>
      <c r="X83" s="363"/>
      <c r="Y83" s="363"/>
      <c r="Z83" s="363"/>
      <c r="AA83" s="363"/>
    </row>
    <row r="84" spans="11:27" hidden="1">
      <c r="K84" s="363" t="s">
        <v>65</v>
      </c>
      <c r="L84" s="363"/>
      <c r="M84" s="363"/>
      <c r="N84" s="363"/>
      <c r="O84" s="363"/>
      <c r="P84" s="363"/>
      <c r="Q84" s="363"/>
      <c r="U84" s="363" t="s">
        <v>65</v>
      </c>
      <c r="V84" s="363"/>
      <c r="W84" s="363"/>
      <c r="X84" s="363"/>
      <c r="Y84" s="363"/>
      <c r="Z84" s="363"/>
      <c r="AA84" s="363"/>
    </row>
    <row r="85" spans="11:27" hidden="1">
      <c r="K85" s="363" t="s">
        <v>66</v>
      </c>
      <c r="L85" s="363"/>
      <c r="M85" s="363"/>
      <c r="N85" s="363"/>
      <c r="O85" s="363"/>
      <c r="P85" s="363"/>
      <c r="Q85" s="363"/>
      <c r="U85" s="363" t="s">
        <v>67</v>
      </c>
      <c r="V85" s="363"/>
      <c r="W85" s="363"/>
      <c r="X85" s="363"/>
      <c r="Y85" s="363"/>
      <c r="Z85" s="363"/>
      <c r="AA85" s="363"/>
    </row>
    <row r="86" spans="11:27" ht="59.25" hidden="1" customHeight="1">
      <c r="K86" s="362" t="s">
        <v>68</v>
      </c>
      <c r="L86" s="362"/>
      <c r="M86" s="362"/>
      <c r="N86" s="362"/>
      <c r="O86" s="362"/>
      <c r="P86" s="362"/>
      <c r="Q86" s="362"/>
      <c r="U86" s="362" t="s">
        <v>69</v>
      </c>
      <c r="V86" s="362"/>
      <c r="W86" s="362"/>
      <c r="X86" s="362"/>
      <c r="Y86" s="362"/>
      <c r="Z86" s="362"/>
      <c r="AA86" s="362"/>
    </row>
    <row r="87" spans="11:27" hidden="1">
      <c r="K87" s="363" t="s">
        <v>70</v>
      </c>
      <c r="L87" s="363"/>
      <c r="M87" s="363"/>
      <c r="N87" s="363"/>
      <c r="O87" s="363"/>
      <c r="P87" s="363"/>
      <c r="Q87" s="363"/>
      <c r="U87" s="363" t="s">
        <v>71</v>
      </c>
      <c r="V87" s="363"/>
      <c r="W87" s="363"/>
      <c r="X87" s="363"/>
      <c r="Y87" s="363"/>
      <c r="Z87" s="363"/>
      <c r="AA87" s="363"/>
    </row>
  </sheetData>
  <mergeCells count="37">
    <mergeCell ref="A1:Z1"/>
    <mergeCell ref="A2:Z2"/>
    <mergeCell ref="A3:Z3"/>
    <mergeCell ref="A5:Z5"/>
    <mergeCell ref="K9:L9"/>
    <mergeCell ref="T9:U9"/>
    <mergeCell ref="V9:W9"/>
    <mergeCell ref="X9:Y9"/>
    <mergeCell ref="O7:O10"/>
    <mergeCell ref="Z7:Z8"/>
    <mergeCell ref="Z9:Z10"/>
    <mergeCell ref="T7:U8"/>
    <mergeCell ref="V7:W8"/>
    <mergeCell ref="X7:Y8"/>
    <mergeCell ref="J7:L8"/>
    <mergeCell ref="K83:Q83"/>
    <mergeCell ref="U83:AA83"/>
    <mergeCell ref="K84:Q84"/>
    <mergeCell ref="U84:AA84"/>
    <mergeCell ref="K85:Q85"/>
    <mergeCell ref="U85:AA85"/>
    <mergeCell ref="K86:Q86"/>
    <mergeCell ref="U86:AA86"/>
    <mergeCell ref="K87:Q87"/>
    <mergeCell ref="U87:AA87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9:J10"/>
    <mergeCell ref="M7:M10"/>
    <mergeCell ref="N7:N10"/>
  </mergeCells>
  <pageMargins left="0.70763888888888904" right="0.70763888888888904" top="0.74791666666666701" bottom="0.74791666666666701" header="0.30625000000000002" footer="0.30625000000000002"/>
  <pageSetup paperSize="9" scale="58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A85"/>
  <sheetViews>
    <sheetView view="pageBreakPreview" topLeftCell="A20" zoomScaleNormal="72" zoomScaleSheetLayoutView="100" workbookViewId="0">
      <selection activeCell="F107" sqref="F107"/>
    </sheetView>
  </sheetViews>
  <sheetFormatPr defaultColWidth="9.140625" defaultRowHeight="12"/>
  <cols>
    <col min="1" max="1" width="4.42578125" style="204" customWidth="1"/>
    <col min="2" max="2" width="16.7109375" style="204" customWidth="1"/>
    <col min="3" max="4" width="18.140625" style="204" customWidth="1"/>
    <col min="5" max="5" width="17.7109375" style="204" customWidth="1"/>
    <col min="6" max="6" width="14.140625" style="204" customWidth="1"/>
    <col min="7" max="7" width="13.42578125" style="204" customWidth="1"/>
    <col min="8" max="8" width="9.28515625" style="204" customWidth="1"/>
    <col min="9" max="9" width="22.5703125" style="204" customWidth="1"/>
    <col min="10" max="10" width="19" style="204" customWidth="1"/>
    <col min="11" max="12" width="14.28515625" style="204" customWidth="1"/>
    <col min="13" max="13" width="14.5703125" style="204" customWidth="1"/>
    <col min="14" max="14" width="11" style="204" customWidth="1"/>
    <col min="15" max="15" width="12.7109375" style="204" customWidth="1"/>
    <col min="16" max="16" width="9.140625" style="204"/>
    <col min="17" max="17" width="12.85546875" style="204" customWidth="1"/>
    <col min="18" max="18" width="9.140625" style="204"/>
    <col min="19" max="19" width="12.85546875" style="204" customWidth="1"/>
    <col min="20" max="22" width="9.140625" style="204"/>
    <col min="23" max="23" width="13.28515625" style="204" customWidth="1"/>
    <col min="24" max="24" width="9.140625" style="204"/>
    <col min="25" max="25" width="12.42578125" style="204" customWidth="1"/>
    <col min="26" max="26" width="14.7109375" style="204" customWidth="1"/>
    <col min="27" max="16384" width="9.140625" style="204"/>
  </cols>
  <sheetData>
    <row r="1" spans="1:27" s="203" customFormat="1">
      <c r="A1" s="377" t="s">
        <v>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</row>
    <row r="2" spans="1:27" s="203" customFormat="1">
      <c r="A2" s="378" t="s">
        <v>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</row>
    <row r="3" spans="1:27" s="203" customFormat="1">
      <c r="A3" s="378" t="s">
        <v>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</row>
    <row r="4" spans="1:27" s="203" customFormat="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</row>
    <row r="5" spans="1:27" s="203" customFormat="1">
      <c r="A5" s="377" t="s">
        <v>3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</row>
    <row r="6" spans="1:27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61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307"/>
    </row>
    <row r="7" spans="1:27" ht="12.75" customHeight="1">
      <c r="A7" s="364" t="s">
        <v>4</v>
      </c>
      <c r="B7" s="367" t="s">
        <v>5</v>
      </c>
      <c r="C7" s="367" t="s">
        <v>6</v>
      </c>
      <c r="D7" s="367" t="s">
        <v>7</v>
      </c>
      <c r="E7" s="367" t="s">
        <v>8</v>
      </c>
      <c r="F7" s="370" t="s">
        <v>9</v>
      </c>
      <c r="G7" s="367" t="s">
        <v>10</v>
      </c>
      <c r="H7" s="373" t="s">
        <v>11</v>
      </c>
      <c r="I7" s="370" t="s">
        <v>12</v>
      </c>
      <c r="J7" s="370" t="s">
        <v>13</v>
      </c>
      <c r="K7" s="383"/>
      <c r="L7" s="384"/>
      <c r="M7" s="367" t="s">
        <v>14</v>
      </c>
      <c r="N7" s="364" t="s">
        <v>15</v>
      </c>
      <c r="O7" s="364" t="s">
        <v>16</v>
      </c>
      <c r="P7" s="263"/>
      <c r="Q7" s="285"/>
      <c r="R7" s="285"/>
      <c r="S7" s="285"/>
      <c r="T7" s="381"/>
      <c r="U7" s="381"/>
      <c r="V7" s="381"/>
      <c r="W7" s="381"/>
      <c r="X7" s="381"/>
      <c r="Y7" s="381"/>
      <c r="Z7" s="381"/>
      <c r="AA7" s="307"/>
    </row>
    <row r="8" spans="1:27" ht="15.75" customHeight="1">
      <c r="A8" s="365"/>
      <c r="B8" s="368"/>
      <c r="C8" s="368"/>
      <c r="D8" s="368"/>
      <c r="E8" s="368"/>
      <c r="F8" s="371"/>
      <c r="G8" s="368"/>
      <c r="H8" s="374"/>
      <c r="I8" s="371"/>
      <c r="J8" s="372"/>
      <c r="K8" s="385"/>
      <c r="L8" s="386"/>
      <c r="M8" s="368"/>
      <c r="N8" s="365"/>
      <c r="O8" s="365"/>
      <c r="P8" s="264"/>
      <c r="Q8" s="286"/>
      <c r="R8" s="286"/>
      <c r="S8" s="286"/>
      <c r="T8" s="381"/>
      <c r="U8" s="381"/>
      <c r="V8" s="381"/>
      <c r="W8" s="381"/>
      <c r="X8" s="381"/>
      <c r="Y8" s="381"/>
      <c r="Z8" s="381"/>
      <c r="AA8" s="307"/>
    </row>
    <row r="9" spans="1:27" ht="15.75" customHeight="1">
      <c r="A9" s="365"/>
      <c r="B9" s="368"/>
      <c r="C9" s="368"/>
      <c r="D9" s="368"/>
      <c r="E9" s="368"/>
      <c r="F9" s="371"/>
      <c r="G9" s="368"/>
      <c r="H9" s="374"/>
      <c r="I9" s="371"/>
      <c r="J9" s="376" t="s">
        <v>17</v>
      </c>
      <c r="K9" s="379" t="s">
        <v>18</v>
      </c>
      <c r="L9" s="379"/>
      <c r="M9" s="368"/>
      <c r="N9" s="365"/>
      <c r="O9" s="365"/>
      <c r="P9" s="263"/>
      <c r="Q9" s="285"/>
      <c r="R9" s="285"/>
      <c r="S9" s="285"/>
      <c r="T9" s="380"/>
      <c r="U9" s="380"/>
      <c r="V9" s="380"/>
      <c r="W9" s="380"/>
      <c r="X9" s="380"/>
      <c r="Y9" s="380"/>
      <c r="Z9" s="382"/>
      <c r="AA9" s="307"/>
    </row>
    <row r="10" spans="1:27" ht="15.75" customHeight="1">
      <c r="A10" s="366"/>
      <c r="B10" s="369"/>
      <c r="C10" s="369"/>
      <c r="D10" s="369"/>
      <c r="E10" s="369"/>
      <c r="F10" s="372"/>
      <c r="G10" s="369"/>
      <c r="H10" s="375"/>
      <c r="I10" s="372"/>
      <c r="J10" s="376"/>
      <c r="K10" s="65" t="s">
        <v>19</v>
      </c>
      <c r="L10" s="65" t="s">
        <v>20</v>
      </c>
      <c r="M10" s="369"/>
      <c r="N10" s="366"/>
      <c r="O10" s="366"/>
      <c r="P10" s="266"/>
      <c r="Q10" s="287"/>
      <c r="R10" s="287"/>
      <c r="S10" s="287"/>
      <c r="T10" s="287"/>
      <c r="U10" s="287"/>
      <c r="V10" s="287"/>
      <c r="W10" s="287"/>
      <c r="X10" s="287"/>
      <c r="Y10" s="287"/>
      <c r="Z10" s="382"/>
      <c r="AA10" s="307"/>
    </row>
    <row r="11" spans="1:27" ht="15.75" customHeight="1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336">
        <v>15</v>
      </c>
      <c r="P11" s="267"/>
      <c r="Q11" s="287"/>
      <c r="R11" s="287"/>
      <c r="S11" s="287"/>
      <c r="T11" s="287"/>
      <c r="U11" s="287"/>
      <c r="V11" s="287"/>
      <c r="W11" s="287"/>
      <c r="X11" s="287"/>
      <c r="Y11" s="287"/>
      <c r="Z11" s="308"/>
      <c r="AA11" s="307"/>
    </row>
    <row r="12" spans="1:27" ht="60" customHeight="1">
      <c r="A12" s="10">
        <v>1</v>
      </c>
      <c r="B12" s="2" t="s">
        <v>21</v>
      </c>
      <c r="C12" s="1"/>
      <c r="D12" s="1"/>
      <c r="E12" s="1" t="s">
        <v>72</v>
      </c>
      <c r="F12" s="12"/>
      <c r="G12" s="12"/>
      <c r="H12" s="12"/>
      <c r="I12" s="2" t="s">
        <v>73</v>
      </c>
      <c r="J12" s="68"/>
      <c r="K12" s="68"/>
      <c r="L12" s="68"/>
      <c r="M12" s="12"/>
      <c r="N12" s="12"/>
      <c r="O12" s="116"/>
      <c r="P12" s="269"/>
      <c r="Q12" s="262"/>
      <c r="R12" s="262"/>
      <c r="S12" s="262"/>
      <c r="T12" s="262"/>
      <c r="U12" s="262"/>
      <c r="V12" s="262"/>
      <c r="W12" s="262"/>
      <c r="X12" s="262"/>
      <c r="Y12" s="262"/>
      <c r="Z12" s="308"/>
      <c r="AA12" s="307"/>
    </row>
    <row r="13" spans="1:27" ht="78" customHeight="1">
      <c r="A13" s="323">
        <v>1</v>
      </c>
      <c r="B13" s="324"/>
      <c r="C13" s="325"/>
      <c r="D13" s="325"/>
      <c r="E13" s="326" t="s">
        <v>74</v>
      </c>
      <c r="F13" s="327">
        <v>148491790</v>
      </c>
      <c r="G13" s="328">
        <v>145398800</v>
      </c>
      <c r="H13" s="329">
        <f t="shared" ref="H13:H18" si="0">G13/F13</f>
        <v>0.97917063293532902</v>
      </c>
      <c r="I13" s="325"/>
      <c r="J13" s="337"/>
      <c r="K13" s="338" t="s">
        <v>75</v>
      </c>
      <c r="L13" s="338" t="s">
        <v>75</v>
      </c>
      <c r="M13" s="192"/>
      <c r="N13" s="192"/>
      <c r="O13" s="339"/>
      <c r="P13" s="269"/>
      <c r="Q13" s="262"/>
      <c r="R13" s="262"/>
      <c r="S13" s="262"/>
      <c r="T13" s="262"/>
      <c r="U13" s="262"/>
      <c r="V13" s="262"/>
      <c r="W13" s="262"/>
      <c r="X13" s="262"/>
      <c r="Y13" s="262"/>
      <c r="Z13" s="308"/>
      <c r="AA13" s="307"/>
    </row>
    <row r="14" spans="1:27" ht="87" customHeight="1">
      <c r="A14" s="323">
        <v>2</v>
      </c>
      <c r="B14" s="330"/>
      <c r="C14" s="331"/>
      <c r="D14" s="331"/>
      <c r="E14" s="332" t="s">
        <v>76</v>
      </c>
      <c r="F14" s="333">
        <v>400000000</v>
      </c>
      <c r="G14" s="182">
        <v>381944780</v>
      </c>
      <c r="H14" s="179">
        <f t="shared" si="0"/>
        <v>0.95486194999999996</v>
      </c>
      <c r="I14" s="331"/>
      <c r="J14" s="340"/>
      <c r="K14" s="341" t="s">
        <v>77</v>
      </c>
      <c r="L14" s="341" t="s">
        <v>77</v>
      </c>
      <c r="M14" s="197"/>
      <c r="N14" s="197"/>
      <c r="O14" s="342"/>
      <c r="P14" s="269"/>
      <c r="Q14" s="262"/>
      <c r="R14" s="262"/>
      <c r="S14" s="262"/>
      <c r="T14" s="262"/>
      <c r="U14" s="262"/>
      <c r="V14" s="262"/>
      <c r="W14" s="262"/>
      <c r="X14" s="262"/>
      <c r="Y14" s="262"/>
      <c r="Z14" s="308"/>
      <c r="AA14" s="307"/>
    </row>
    <row r="15" spans="1:27" ht="55.5" customHeight="1">
      <c r="A15" s="323">
        <v>3</v>
      </c>
      <c r="B15" s="334"/>
      <c r="C15" s="181"/>
      <c r="D15" s="181"/>
      <c r="E15" s="181" t="s">
        <v>78</v>
      </c>
      <c r="F15" s="333">
        <v>70000000</v>
      </c>
      <c r="G15" s="182">
        <v>55974106</v>
      </c>
      <c r="H15" s="179">
        <f t="shared" si="0"/>
        <v>0.79963008571428595</v>
      </c>
      <c r="I15" s="343" t="s">
        <v>79</v>
      </c>
      <c r="J15" s="194" t="s">
        <v>80</v>
      </c>
      <c r="K15" s="344" t="s">
        <v>81</v>
      </c>
      <c r="L15" s="344" t="s">
        <v>81</v>
      </c>
      <c r="M15" s="182"/>
      <c r="N15" s="345"/>
      <c r="O15" s="346"/>
      <c r="P15" s="269"/>
      <c r="Q15" s="224"/>
      <c r="R15" s="262"/>
      <c r="S15" s="224"/>
      <c r="T15" s="288"/>
      <c r="U15" s="262"/>
      <c r="V15" s="289"/>
      <c r="W15" s="290"/>
      <c r="X15" s="289"/>
      <c r="Y15" s="290"/>
      <c r="Z15" s="262"/>
      <c r="AA15" s="307"/>
    </row>
    <row r="16" spans="1:27" ht="69" customHeight="1">
      <c r="A16" s="323">
        <v>4</v>
      </c>
      <c r="B16" s="180"/>
      <c r="C16" s="181"/>
      <c r="D16" s="181"/>
      <c r="E16" s="181" t="s">
        <v>82</v>
      </c>
      <c r="F16" s="333">
        <v>9750000</v>
      </c>
      <c r="G16" s="182">
        <v>9750000</v>
      </c>
      <c r="H16" s="179">
        <f t="shared" si="0"/>
        <v>1</v>
      </c>
      <c r="I16" s="343" t="s">
        <v>83</v>
      </c>
      <c r="J16" s="194" t="s">
        <v>84</v>
      </c>
      <c r="K16" s="194" t="s">
        <v>39</v>
      </c>
      <c r="L16" s="194" t="s">
        <v>39</v>
      </c>
      <c r="M16" s="347"/>
      <c r="N16" s="345"/>
      <c r="O16" s="348"/>
      <c r="P16" s="269"/>
      <c r="Q16" s="224"/>
      <c r="R16" s="262"/>
      <c r="S16" s="224"/>
      <c r="T16" s="288"/>
      <c r="U16" s="262"/>
      <c r="V16" s="289"/>
      <c r="W16" s="290"/>
      <c r="X16" s="289"/>
      <c r="Y16" s="290"/>
      <c r="Z16" s="262"/>
      <c r="AA16" s="307"/>
    </row>
    <row r="17" spans="1:27" ht="69" customHeight="1">
      <c r="A17" s="323">
        <v>5</v>
      </c>
      <c r="B17" s="180"/>
      <c r="C17" s="181"/>
      <c r="D17" s="181"/>
      <c r="E17" s="181" t="s">
        <v>85</v>
      </c>
      <c r="F17" s="333">
        <v>10000000</v>
      </c>
      <c r="G17" s="182">
        <v>10000000</v>
      </c>
      <c r="H17" s="179">
        <f t="shared" si="0"/>
        <v>1</v>
      </c>
      <c r="I17" s="343" t="s">
        <v>86</v>
      </c>
      <c r="J17" s="341" t="s">
        <v>87</v>
      </c>
      <c r="K17" s="341" t="s">
        <v>88</v>
      </c>
      <c r="L17" s="341" t="s">
        <v>88</v>
      </c>
      <c r="M17" s="182"/>
      <c r="N17" s="345"/>
      <c r="O17" s="349"/>
      <c r="P17" s="269"/>
      <c r="Q17" s="224"/>
      <c r="R17" s="262"/>
      <c r="S17" s="224"/>
      <c r="T17" s="288"/>
      <c r="U17" s="262"/>
      <c r="V17" s="289"/>
      <c r="W17" s="290"/>
      <c r="X17" s="289"/>
      <c r="Y17" s="290"/>
      <c r="Z17" s="262"/>
      <c r="AA17" s="307"/>
    </row>
    <row r="18" spans="1:27" ht="90" customHeight="1">
      <c r="A18" s="323">
        <v>6</v>
      </c>
      <c r="B18" s="183"/>
      <c r="C18" s="184"/>
      <c r="D18" s="184"/>
      <c r="E18" s="184" t="s">
        <v>89</v>
      </c>
      <c r="F18" s="335">
        <v>213850000</v>
      </c>
      <c r="G18" s="185">
        <v>198700000</v>
      </c>
      <c r="H18" s="186">
        <f t="shared" si="0"/>
        <v>0.92915595043254595</v>
      </c>
      <c r="I18" s="350" t="s">
        <v>86</v>
      </c>
      <c r="J18" s="199"/>
      <c r="K18" s="199" t="s">
        <v>39</v>
      </c>
      <c r="L18" s="199" t="s">
        <v>39</v>
      </c>
      <c r="M18" s="185"/>
      <c r="N18" s="351"/>
      <c r="O18" s="82"/>
      <c r="P18" s="269"/>
      <c r="Q18" s="224"/>
      <c r="R18" s="262"/>
      <c r="S18" s="224"/>
      <c r="T18" s="288"/>
      <c r="U18" s="262"/>
      <c r="V18" s="289"/>
      <c r="W18" s="290"/>
      <c r="X18" s="289"/>
      <c r="Y18" s="290"/>
      <c r="Z18" s="262"/>
      <c r="AA18" s="307"/>
    </row>
    <row r="19" spans="1:27" ht="26.1" customHeight="1">
      <c r="A19" s="32"/>
      <c r="B19" s="32"/>
      <c r="C19" s="33"/>
      <c r="D19" s="33"/>
      <c r="E19" s="33"/>
      <c r="F19" s="36">
        <f>SUM(F13:F18)</f>
        <v>852091790</v>
      </c>
      <c r="G19" s="36">
        <f>SUM(G13:G18)</f>
        <v>801767686</v>
      </c>
      <c r="H19" s="37">
        <f>G19/F19*100%</f>
        <v>0.94094051299332404</v>
      </c>
      <c r="I19" s="84"/>
      <c r="J19" s="84"/>
      <c r="K19" s="84"/>
      <c r="L19" s="84"/>
      <c r="M19" s="36"/>
      <c r="N19" s="61"/>
      <c r="O19" s="36"/>
      <c r="P19" s="262"/>
      <c r="Q19" s="224"/>
      <c r="R19" s="262"/>
      <c r="S19" s="224"/>
      <c r="T19" s="288"/>
      <c r="U19" s="262"/>
      <c r="V19" s="289"/>
      <c r="W19" s="290"/>
      <c r="X19" s="289"/>
      <c r="Y19" s="290"/>
      <c r="Z19" s="262"/>
      <c r="AA19" s="307"/>
    </row>
    <row r="20" spans="1:27" ht="90" customHeight="1">
      <c r="A20" s="222"/>
      <c r="B20" s="222"/>
      <c r="C20" s="223"/>
      <c r="D20" s="223"/>
      <c r="E20" s="223"/>
      <c r="F20" s="224"/>
      <c r="G20" s="224"/>
      <c r="H20" s="225"/>
      <c r="I20" s="277"/>
      <c r="J20" s="277"/>
      <c r="K20" s="277"/>
      <c r="L20" s="277"/>
      <c r="M20" s="224"/>
      <c r="N20" s="262"/>
      <c r="O20" s="224"/>
      <c r="P20" s="262"/>
      <c r="Q20" s="224"/>
      <c r="R20" s="262"/>
      <c r="S20" s="224"/>
      <c r="T20" s="288"/>
      <c r="U20" s="262"/>
      <c r="V20" s="289"/>
      <c r="W20" s="290"/>
      <c r="X20" s="289"/>
      <c r="Y20" s="290"/>
      <c r="Z20" s="262"/>
      <c r="AA20" s="307"/>
    </row>
    <row r="21" spans="1:27" ht="90" customHeight="1">
      <c r="A21" s="222"/>
      <c r="B21" s="222"/>
      <c r="C21" s="223"/>
      <c r="D21" s="223"/>
      <c r="E21" s="223"/>
      <c r="F21" s="224"/>
      <c r="G21" s="224"/>
      <c r="H21" s="225"/>
      <c r="I21" s="277"/>
      <c r="J21" s="277"/>
      <c r="K21" s="277"/>
      <c r="L21" s="277"/>
      <c r="M21" s="224"/>
      <c r="N21" s="262"/>
      <c r="O21" s="224"/>
      <c r="P21" s="262"/>
      <c r="Q21" s="224"/>
      <c r="R21" s="262"/>
      <c r="S21" s="224"/>
      <c r="T21" s="288"/>
      <c r="U21" s="262"/>
      <c r="V21" s="289"/>
      <c r="W21" s="290"/>
      <c r="X21" s="289"/>
      <c r="Y21" s="290"/>
      <c r="Z21" s="262"/>
      <c r="AA21" s="307"/>
    </row>
    <row r="22" spans="1:27" ht="90" customHeight="1">
      <c r="A22" s="222"/>
      <c r="B22" s="222"/>
      <c r="C22" s="223"/>
      <c r="D22" s="223"/>
      <c r="E22" s="223"/>
      <c r="F22" s="224"/>
      <c r="G22" s="224"/>
      <c r="H22" s="225"/>
      <c r="I22" s="277"/>
      <c r="J22" s="277"/>
      <c r="K22" s="277"/>
      <c r="L22" s="277"/>
      <c r="M22" s="224"/>
      <c r="N22" s="262"/>
      <c r="O22" s="224"/>
      <c r="P22" s="262"/>
      <c r="Q22" s="224"/>
      <c r="R22" s="262"/>
      <c r="S22" s="224"/>
      <c r="T22" s="288"/>
      <c r="U22" s="262"/>
      <c r="V22" s="289"/>
      <c r="W22" s="290"/>
      <c r="X22" s="289"/>
      <c r="Y22" s="290"/>
      <c r="Z22" s="262"/>
      <c r="AA22" s="307"/>
    </row>
    <row r="23" spans="1:27" ht="90" customHeight="1">
      <c r="A23" s="222"/>
      <c r="B23" s="222"/>
      <c r="C23" s="223"/>
      <c r="D23" s="223"/>
      <c r="E23" s="223"/>
      <c r="F23" s="224"/>
      <c r="G23" s="224"/>
      <c r="H23" s="225"/>
      <c r="I23" s="277"/>
      <c r="J23" s="277"/>
      <c r="K23" s="277"/>
      <c r="L23" s="277"/>
      <c r="M23" s="224"/>
      <c r="N23" s="262"/>
      <c r="O23" s="224"/>
      <c r="P23" s="262"/>
      <c r="Q23" s="224"/>
      <c r="R23" s="262"/>
      <c r="S23" s="224"/>
      <c r="T23" s="288"/>
      <c r="U23" s="262"/>
      <c r="V23" s="289"/>
      <c r="W23" s="290"/>
      <c r="X23" s="289"/>
      <c r="Y23" s="290"/>
      <c r="Z23" s="262"/>
      <c r="AA23" s="307"/>
    </row>
    <row r="24" spans="1:27" ht="90" customHeight="1">
      <c r="A24" s="222"/>
      <c r="B24" s="222"/>
      <c r="C24" s="223"/>
      <c r="D24" s="223"/>
      <c r="E24" s="223"/>
      <c r="F24" s="224"/>
      <c r="G24" s="224"/>
      <c r="H24" s="225"/>
      <c r="I24" s="277"/>
      <c r="J24" s="277"/>
      <c r="K24" s="277"/>
      <c r="L24" s="277"/>
      <c r="M24" s="224"/>
      <c r="N24" s="262"/>
      <c r="O24" s="224"/>
      <c r="P24" s="262"/>
      <c r="Q24" s="224"/>
      <c r="R24" s="262"/>
      <c r="S24" s="224"/>
      <c r="T24" s="288"/>
      <c r="U24" s="262"/>
      <c r="V24" s="289"/>
      <c r="W24" s="290"/>
      <c r="X24" s="289"/>
      <c r="Y24" s="290"/>
      <c r="Z24" s="262"/>
      <c r="AA24" s="307"/>
    </row>
    <row r="25" spans="1:27" ht="90" customHeight="1">
      <c r="A25" s="222"/>
      <c r="B25" s="222"/>
      <c r="C25" s="223"/>
      <c r="D25" s="223"/>
      <c r="E25" s="223"/>
      <c r="F25" s="224"/>
      <c r="G25" s="224"/>
      <c r="H25" s="225"/>
      <c r="I25" s="277"/>
      <c r="J25" s="277"/>
      <c r="K25" s="277"/>
      <c r="L25" s="277"/>
      <c r="M25" s="224"/>
      <c r="N25" s="262"/>
      <c r="O25" s="224"/>
      <c r="P25" s="262"/>
      <c r="Q25" s="224"/>
      <c r="R25" s="262"/>
      <c r="S25" s="224"/>
      <c r="T25" s="288"/>
      <c r="U25" s="262"/>
      <c r="V25" s="289"/>
      <c r="W25" s="290"/>
      <c r="X25" s="289"/>
      <c r="Y25" s="290"/>
      <c r="Z25" s="262"/>
      <c r="AA25" s="307"/>
    </row>
    <row r="26" spans="1:27" ht="90" customHeight="1">
      <c r="A26" s="222"/>
      <c r="B26" s="222"/>
      <c r="C26" s="223"/>
      <c r="D26" s="223"/>
      <c r="E26" s="223"/>
      <c r="F26" s="224"/>
      <c r="G26" s="224"/>
      <c r="H26" s="225"/>
      <c r="I26" s="277"/>
      <c r="J26" s="277"/>
      <c r="K26" s="277"/>
      <c r="L26" s="277"/>
      <c r="M26" s="224"/>
      <c r="N26" s="262"/>
      <c r="O26" s="224"/>
      <c r="P26" s="262"/>
      <c r="Q26" s="224"/>
      <c r="R26" s="262"/>
      <c r="S26" s="224"/>
      <c r="T26" s="288"/>
      <c r="U26" s="262"/>
      <c r="V26" s="289"/>
      <c r="W26" s="290"/>
      <c r="X26" s="289"/>
      <c r="Y26" s="290"/>
      <c r="Z26" s="262"/>
      <c r="AA26" s="307"/>
    </row>
    <row r="27" spans="1:27" ht="90" hidden="1" customHeight="1">
      <c r="A27" s="222"/>
      <c r="B27" s="222"/>
      <c r="C27" s="223"/>
      <c r="D27" s="223"/>
      <c r="E27" s="223"/>
      <c r="F27" s="224"/>
      <c r="G27" s="224"/>
      <c r="H27" s="225"/>
      <c r="I27" s="277"/>
      <c r="J27" s="277"/>
      <c r="K27" s="277"/>
      <c r="L27" s="277"/>
      <c r="M27" s="224"/>
      <c r="N27" s="262"/>
      <c r="O27" s="224"/>
      <c r="P27" s="262"/>
      <c r="Q27" s="224"/>
      <c r="R27" s="262"/>
      <c r="S27" s="224"/>
      <c r="T27" s="288"/>
      <c r="U27" s="262"/>
      <c r="V27" s="289"/>
      <c r="W27" s="290"/>
      <c r="X27" s="289"/>
      <c r="Y27" s="290"/>
      <c r="Z27" s="262"/>
      <c r="AA27" s="307"/>
    </row>
    <row r="28" spans="1:27" ht="90" hidden="1" customHeight="1">
      <c r="A28" s="222"/>
      <c r="B28" s="222"/>
      <c r="C28" s="223"/>
      <c r="D28" s="223"/>
      <c r="E28" s="223"/>
      <c r="F28" s="224"/>
      <c r="G28" s="224"/>
      <c r="H28" s="225"/>
      <c r="I28" s="277"/>
      <c r="J28" s="277"/>
      <c r="K28" s="277"/>
      <c r="L28" s="277"/>
      <c r="M28" s="224"/>
      <c r="N28" s="262"/>
      <c r="O28" s="224"/>
      <c r="P28" s="262"/>
      <c r="Q28" s="224"/>
      <c r="R28" s="262"/>
      <c r="S28" s="224"/>
      <c r="T28" s="288"/>
      <c r="U28" s="262"/>
      <c r="V28" s="289"/>
      <c r="W28" s="290"/>
      <c r="X28" s="289"/>
      <c r="Y28" s="290"/>
      <c r="Z28" s="262"/>
      <c r="AA28" s="307"/>
    </row>
    <row r="29" spans="1:27" ht="90" hidden="1" customHeight="1">
      <c r="A29" s="222"/>
      <c r="B29" s="222"/>
      <c r="C29" s="223"/>
      <c r="D29" s="223"/>
      <c r="E29" s="223"/>
      <c r="F29" s="224"/>
      <c r="G29" s="224"/>
      <c r="H29" s="225"/>
      <c r="I29" s="277"/>
      <c r="J29" s="277"/>
      <c r="K29" s="277"/>
      <c r="L29" s="277"/>
      <c r="M29" s="224"/>
      <c r="N29" s="262"/>
      <c r="O29" s="224"/>
      <c r="P29" s="262"/>
      <c r="Q29" s="224"/>
      <c r="R29" s="262"/>
      <c r="S29" s="224"/>
      <c r="T29" s="288"/>
      <c r="U29" s="262"/>
      <c r="V29" s="289"/>
      <c r="W29" s="290"/>
      <c r="X29" s="289"/>
      <c r="Y29" s="290"/>
      <c r="Z29" s="262"/>
      <c r="AA29" s="307"/>
    </row>
    <row r="30" spans="1:27" ht="90" hidden="1" customHeight="1">
      <c r="A30" s="222"/>
      <c r="B30" s="222"/>
      <c r="C30" s="223"/>
      <c r="D30" s="223"/>
      <c r="E30" s="223"/>
      <c r="F30" s="224"/>
      <c r="G30" s="224"/>
      <c r="H30" s="225"/>
      <c r="I30" s="277"/>
      <c r="J30" s="277"/>
      <c r="K30" s="277"/>
      <c r="L30" s="277"/>
      <c r="M30" s="224"/>
      <c r="N30" s="262"/>
      <c r="O30" s="224"/>
      <c r="P30" s="262"/>
      <c r="Q30" s="224"/>
      <c r="R30" s="262"/>
      <c r="S30" s="224"/>
      <c r="T30" s="288"/>
      <c r="U30" s="262"/>
      <c r="V30" s="289"/>
      <c r="W30" s="290"/>
      <c r="X30" s="289"/>
      <c r="Y30" s="290"/>
      <c r="Z30" s="262"/>
      <c r="AA30" s="307"/>
    </row>
    <row r="31" spans="1:27" ht="36" hidden="1">
      <c r="A31" s="226"/>
      <c r="B31" s="227"/>
      <c r="C31" s="228"/>
      <c r="D31" s="228"/>
      <c r="E31" s="228"/>
      <c r="F31" s="229"/>
      <c r="G31" s="230"/>
      <c r="H31" s="229"/>
      <c r="I31" s="230"/>
      <c r="J31" s="230"/>
      <c r="K31" s="230"/>
      <c r="L31" s="230"/>
      <c r="M31" s="230"/>
      <c r="N31" s="230"/>
      <c r="O31" s="230"/>
      <c r="P31" s="278"/>
      <c r="Q31" s="235"/>
      <c r="R31" s="235"/>
      <c r="S31" s="235"/>
      <c r="T31" s="291"/>
      <c r="U31" s="235"/>
      <c r="V31" s="292" t="s">
        <v>56</v>
      </c>
      <c r="W31" s="293">
        <v>10000000</v>
      </c>
      <c r="X31" s="292"/>
      <c r="Y31" s="293"/>
      <c r="Z31" s="309"/>
    </row>
    <row r="32" spans="1:27" hidden="1">
      <c r="A32" s="231"/>
      <c r="B32" s="232"/>
      <c r="C32" s="233"/>
      <c r="D32" s="233"/>
      <c r="E32" s="233"/>
      <c r="F32" s="234"/>
      <c r="G32" s="235"/>
      <c r="H32" s="234"/>
      <c r="I32" s="235"/>
      <c r="J32" s="234"/>
      <c r="K32" s="235"/>
      <c r="L32" s="235"/>
      <c r="M32" s="279"/>
      <c r="N32" s="235"/>
      <c r="O32" s="279"/>
      <c r="P32" s="235"/>
      <c r="Q32" s="279"/>
      <c r="R32" s="235"/>
      <c r="S32" s="279">
        <v>15326250</v>
      </c>
      <c r="T32" s="291">
        <f t="shared" ref="T32:T78" si="1">J32</f>
        <v>0</v>
      </c>
      <c r="U32" s="235"/>
      <c r="V32" s="292" t="s">
        <v>57</v>
      </c>
      <c r="W32" s="293">
        <v>37975000</v>
      </c>
      <c r="X32" s="292" t="s">
        <v>57</v>
      </c>
      <c r="Y32" s="293">
        <v>36244748</v>
      </c>
      <c r="Z32" s="309"/>
    </row>
    <row r="33" spans="1:26" ht="84" hidden="1">
      <c r="A33" s="231"/>
      <c r="B33" s="236"/>
      <c r="C33" s="233"/>
      <c r="D33" s="233"/>
      <c r="E33" s="233"/>
      <c r="F33" s="234"/>
      <c r="G33" s="235"/>
      <c r="H33" s="234"/>
      <c r="I33" s="235"/>
      <c r="J33" s="234"/>
      <c r="K33" s="235"/>
      <c r="L33" s="235"/>
      <c r="M33" s="279"/>
      <c r="N33" s="235"/>
      <c r="O33" s="279"/>
      <c r="P33" s="235"/>
      <c r="Q33" s="279"/>
      <c r="R33" s="235"/>
      <c r="S33" s="279">
        <v>1050000</v>
      </c>
      <c r="T33" s="291">
        <f t="shared" si="1"/>
        <v>0</v>
      </c>
      <c r="U33" s="235"/>
      <c r="V33" s="292" t="s">
        <v>58</v>
      </c>
      <c r="W33" s="293">
        <v>25000000</v>
      </c>
      <c r="X33" s="292" t="s">
        <v>58</v>
      </c>
      <c r="Y33" s="293">
        <v>3900000</v>
      </c>
      <c r="Z33" s="309"/>
    </row>
    <row r="34" spans="1:26" ht="36" hidden="1">
      <c r="A34" s="231"/>
      <c r="B34" s="232"/>
      <c r="C34" s="233"/>
      <c r="D34" s="233"/>
      <c r="E34" s="233"/>
      <c r="F34" s="234"/>
      <c r="G34" s="235"/>
      <c r="H34" s="234"/>
      <c r="I34" s="235"/>
      <c r="J34" s="280"/>
      <c r="K34" s="235"/>
      <c r="L34" s="235"/>
      <c r="M34" s="279"/>
      <c r="N34" s="235"/>
      <c r="O34" s="279"/>
      <c r="P34" s="235"/>
      <c r="Q34" s="279"/>
      <c r="R34" s="235"/>
      <c r="S34" s="279">
        <v>7600000</v>
      </c>
      <c r="T34" s="291">
        <f t="shared" si="1"/>
        <v>0</v>
      </c>
      <c r="U34" s="235"/>
      <c r="V34" s="292" t="s">
        <v>59</v>
      </c>
      <c r="W34" s="293">
        <v>25000000</v>
      </c>
      <c r="X34" s="292" t="s">
        <v>59</v>
      </c>
      <c r="Y34" s="293">
        <v>28600000</v>
      </c>
      <c r="Z34" s="309"/>
    </row>
    <row r="35" spans="1:26" hidden="1">
      <c r="A35" s="231"/>
      <c r="B35" s="237"/>
      <c r="C35" s="238"/>
      <c r="D35" s="238"/>
      <c r="E35" s="238"/>
      <c r="F35" s="239"/>
      <c r="G35" s="240"/>
      <c r="H35" s="239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94"/>
      <c r="U35" s="240"/>
      <c r="V35" s="295" t="s">
        <v>39</v>
      </c>
      <c r="W35" s="296">
        <v>135800000</v>
      </c>
      <c r="X35" s="295"/>
      <c r="Y35" s="296"/>
      <c r="Z35" s="310"/>
    </row>
    <row r="36" spans="1:26" hidden="1">
      <c r="A36" s="231"/>
      <c r="B36" s="231"/>
      <c r="C36" s="231"/>
      <c r="D36" s="231"/>
      <c r="E36" s="231"/>
      <c r="F36" s="24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97"/>
      <c r="U36" s="231"/>
      <c r="V36" s="298"/>
      <c r="W36" s="298"/>
      <c r="X36" s="231"/>
      <c r="Y36" s="231"/>
      <c r="Z36" s="231"/>
    </row>
    <row r="37" spans="1:26" hidden="1">
      <c r="A37" s="242"/>
      <c r="B37" s="243"/>
      <c r="C37" s="231"/>
      <c r="D37" s="231"/>
      <c r="E37" s="231"/>
      <c r="F37" s="24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97"/>
      <c r="U37" s="231"/>
      <c r="V37" s="298"/>
      <c r="W37" s="298"/>
      <c r="X37" s="231"/>
      <c r="Y37" s="231"/>
      <c r="Z37" s="231"/>
    </row>
    <row r="38" spans="1:26" hidden="1">
      <c r="A38" s="231"/>
      <c r="B38" s="244"/>
      <c r="C38" s="245"/>
      <c r="D38" s="245"/>
      <c r="E38" s="245"/>
      <c r="F38" s="246"/>
      <c r="G38" s="247"/>
      <c r="H38" s="246"/>
      <c r="I38" s="247"/>
      <c r="J38" s="246"/>
      <c r="K38" s="247"/>
      <c r="L38" s="247"/>
      <c r="M38" s="281"/>
      <c r="N38" s="247"/>
      <c r="O38" s="281"/>
      <c r="P38" s="247"/>
      <c r="Q38" s="281"/>
      <c r="R38" s="247"/>
      <c r="S38" s="281"/>
      <c r="T38" s="297">
        <f t="shared" si="1"/>
        <v>0</v>
      </c>
      <c r="U38" s="247"/>
      <c r="V38" s="299" t="s">
        <v>60</v>
      </c>
      <c r="W38" s="300">
        <v>60000000</v>
      </c>
      <c r="X38" s="299" t="s">
        <v>60</v>
      </c>
      <c r="Y38" s="300">
        <v>46583000</v>
      </c>
      <c r="Z38" s="311"/>
    </row>
    <row r="39" spans="1:26" hidden="1">
      <c r="A39" s="231"/>
      <c r="B39" s="231"/>
      <c r="C39" s="231"/>
      <c r="D39" s="231"/>
      <c r="E39" s="231"/>
      <c r="F39" s="24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97"/>
      <c r="U39" s="231"/>
      <c r="V39" s="298"/>
      <c r="W39" s="298"/>
      <c r="X39" s="231"/>
      <c r="Y39" s="231"/>
      <c r="Z39" s="231"/>
    </row>
    <row r="40" spans="1:26" hidden="1">
      <c r="A40" s="242"/>
      <c r="B40" s="243"/>
      <c r="C40" s="231"/>
      <c r="D40" s="231"/>
      <c r="E40" s="231"/>
      <c r="F40" s="24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97"/>
      <c r="U40" s="231"/>
      <c r="V40" s="298"/>
      <c r="W40" s="298"/>
      <c r="X40" s="231"/>
      <c r="Y40" s="231"/>
      <c r="Z40" s="231"/>
    </row>
    <row r="41" spans="1:26" ht="24" hidden="1">
      <c r="A41" s="231"/>
      <c r="B41" s="248"/>
      <c r="C41" s="249"/>
      <c r="D41" s="249"/>
      <c r="E41" s="249"/>
      <c r="F41" s="250"/>
      <c r="G41" s="251"/>
      <c r="H41" s="250"/>
      <c r="I41" s="251"/>
      <c r="J41" s="241"/>
      <c r="K41" s="251"/>
      <c r="L41" s="251"/>
      <c r="M41" s="282"/>
      <c r="N41" s="251"/>
      <c r="O41" s="282"/>
      <c r="P41" s="251"/>
      <c r="Q41" s="282"/>
      <c r="R41" s="251"/>
      <c r="S41" s="282">
        <v>3472000</v>
      </c>
      <c r="T41" s="301">
        <f t="shared" si="1"/>
        <v>0</v>
      </c>
      <c r="U41" s="251"/>
      <c r="V41" s="302" t="s">
        <v>61</v>
      </c>
      <c r="W41" s="303">
        <v>19300000</v>
      </c>
      <c r="X41" s="302" t="s">
        <v>61</v>
      </c>
      <c r="Y41" s="303">
        <v>21794550</v>
      </c>
      <c r="Z41" s="312"/>
    </row>
    <row r="42" spans="1:26" ht="24" hidden="1">
      <c r="A42" s="231"/>
      <c r="B42" s="232"/>
      <c r="C42" s="233"/>
      <c r="D42" s="233"/>
      <c r="E42" s="233"/>
      <c r="F42" s="234"/>
      <c r="G42" s="235"/>
      <c r="H42" s="234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91"/>
      <c r="U42" s="235"/>
      <c r="V42" s="292" t="s">
        <v>61</v>
      </c>
      <c r="W42" s="293">
        <v>18000000</v>
      </c>
      <c r="X42" s="292"/>
      <c r="Y42" s="293"/>
      <c r="Z42" s="309"/>
    </row>
    <row r="43" spans="1:26" hidden="1">
      <c r="A43" s="231"/>
      <c r="B43" s="252"/>
      <c r="C43" s="238"/>
      <c r="D43" s="238"/>
      <c r="E43" s="238"/>
      <c r="F43" s="239"/>
      <c r="G43" s="240"/>
      <c r="H43" s="239"/>
      <c r="I43" s="240"/>
      <c r="J43" s="283"/>
      <c r="K43" s="240"/>
      <c r="L43" s="240"/>
      <c r="M43" s="284"/>
      <c r="N43" s="240"/>
      <c r="O43" s="284"/>
      <c r="P43" s="240"/>
      <c r="Q43" s="284"/>
      <c r="R43" s="240"/>
      <c r="S43" s="284">
        <v>62687000</v>
      </c>
      <c r="T43" s="294">
        <f t="shared" si="1"/>
        <v>0</v>
      </c>
      <c r="U43" s="240"/>
      <c r="V43" s="295" t="s">
        <v>62</v>
      </c>
      <c r="W43" s="296">
        <v>100000000</v>
      </c>
      <c r="X43" s="295" t="s">
        <v>62</v>
      </c>
      <c r="Y43" s="296">
        <v>106298000</v>
      </c>
      <c r="Z43" s="310"/>
    </row>
    <row r="44" spans="1:26" hidden="1">
      <c r="A44" s="231"/>
      <c r="B44" s="231"/>
      <c r="C44" s="231"/>
      <c r="D44" s="231"/>
      <c r="E44" s="231"/>
      <c r="F44" s="253"/>
      <c r="G44" s="254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97"/>
      <c r="U44" s="231"/>
      <c r="V44" s="298"/>
      <c r="W44" s="298"/>
      <c r="X44" s="231"/>
      <c r="Y44" s="231"/>
      <c r="Z44" s="231"/>
    </row>
    <row r="45" spans="1:26" hidden="1">
      <c r="A45" s="242"/>
      <c r="B45" s="255"/>
      <c r="C45" s="231"/>
      <c r="D45" s="231"/>
      <c r="E45" s="231"/>
      <c r="F45" s="241"/>
      <c r="G45" s="254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97"/>
      <c r="U45" s="231"/>
      <c r="V45" s="298"/>
      <c r="W45" s="298"/>
      <c r="X45" s="231"/>
      <c r="Y45" s="231"/>
      <c r="Z45" s="231"/>
    </row>
    <row r="46" spans="1:26" hidden="1">
      <c r="A46" s="231"/>
      <c r="B46" s="248"/>
      <c r="C46" s="249"/>
      <c r="D46" s="249"/>
      <c r="E46" s="249"/>
      <c r="F46" s="250"/>
      <c r="G46" s="251"/>
      <c r="H46" s="250"/>
      <c r="I46" s="251"/>
      <c r="J46" s="234"/>
      <c r="K46" s="251"/>
      <c r="L46" s="251"/>
      <c r="M46" s="279"/>
      <c r="N46" s="235"/>
      <c r="O46" s="279"/>
      <c r="P46" s="235"/>
      <c r="Q46" s="279"/>
      <c r="R46" s="235"/>
      <c r="S46" s="279">
        <v>94971940</v>
      </c>
      <c r="T46" s="301">
        <f t="shared" si="1"/>
        <v>0</v>
      </c>
      <c r="U46" s="251"/>
      <c r="V46" s="304">
        <v>0.2</v>
      </c>
      <c r="W46" s="303">
        <v>250000000</v>
      </c>
      <c r="X46" s="304">
        <v>0.2</v>
      </c>
      <c r="Y46" s="303">
        <v>340231463</v>
      </c>
      <c r="Z46" s="312"/>
    </row>
    <row r="47" spans="1:26" hidden="1">
      <c r="A47" s="231"/>
      <c r="B47" s="232"/>
      <c r="C47" s="256"/>
      <c r="D47" s="256"/>
      <c r="E47" s="256"/>
      <c r="F47" s="234"/>
      <c r="G47" s="235"/>
      <c r="H47" s="234"/>
      <c r="I47" s="235"/>
      <c r="J47" s="234"/>
      <c r="K47" s="235"/>
      <c r="L47" s="235"/>
      <c r="M47" s="279"/>
      <c r="N47" s="235"/>
      <c r="O47" s="279"/>
      <c r="P47" s="235"/>
      <c r="Q47" s="279"/>
      <c r="R47" s="235"/>
      <c r="S47" s="279">
        <v>121154400</v>
      </c>
      <c r="T47" s="291">
        <f t="shared" si="1"/>
        <v>0</v>
      </c>
      <c r="U47" s="235"/>
      <c r="V47" s="305">
        <v>0.2</v>
      </c>
      <c r="W47" s="293">
        <v>250000000</v>
      </c>
      <c r="X47" s="305">
        <v>0.2</v>
      </c>
      <c r="Y47" s="293">
        <v>198623900</v>
      </c>
      <c r="Z47" s="309"/>
    </row>
    <row r="48" spans="1:26" hidden="1">
      <c r="A48" s="231"/>
      <c r="B48" s="232"/>
      <c r="C48" s="257"/>
      <c r="D48" s="257"/>
      <c r="E48" s="257"/>
      <c r="F48" s="234"/>
      <c r="G48" s="235"/>
      <c r="H48" s="234"/>
      <c r="I48" s="235"/>
      <c r="J48" s="234"/>
      <c r="K48" s="235"/>
      <c r="L48" s="235"/>
      <c r="M48" s="279"/>
      <c r="N48" s="235"/>
      <c r="O48" s="279"/>
      <c r="P48" s="235"/>
      <c r="Q48" s="279"/>
      <c r="R48" s="235"/>
      <c r="S48" s="279">
        <v>657472887</v>
      </c>
      <c r="T48" s="291">
        <f t="shared" si="1"/>
        <v>0</v>
      </c>
      <c r="U48" s="235"/>
      <c r="V48" s="305">
        <v>0.2</v>
      </c>
      <c r="W48" s="293">
        <v>600000000</v>
      </c>
      <c r="X48" s="305">
        <v>0.2</v>
      </c>
      <c r="Y48" s="293">
        <v>1200987085</v>
      </c>
      <c r="Z48" s="309"/>
    </row>
    <row r="49" spans="1:26" hidden="1">
      <c r="A49" s="231"/>
      <c r="B49" s="232"/>
      <c r="C49" s="257"/>
      <c r="D49" s="257"/>
      <c r="E49" s="257"/>
      <c r="F49" s="234"/>
      <c r="G49" s="235"/>
      <c r="H49" s="234"/>
      <c r="I49" s="235"/>
      <c r="J49" s="234"/>
      <c r="K49" s="235"/>
      <c r="L49" s="235"/>
      <c r="M49" s="279"/>
      <c r="N49" s="235"/>
      <c r="O49" s="279"/>
      <c r="P49" s="235"/>
      <c r="Q49" s="279"/>
      <c r="R49" s="235"/>
      <c r="S49" s="279">
        <v>214697935</v>
      </c>
      <c r="T49" s="291">
        <f t="shared" si="1"/>
        <v>0</v>
      </c>
      <c r="U49" s="235"/>
      <c r="V49" s="305">
        <v>0.2</v>
      </c>
      <c r="W49" s="293">
        <v>400000000</v>
      </c>
      <c r="X49" s="305">
        <v>0.2</v>
      </c>
      <c r="Y49" s="293">
        <v>378832979</v>
      </c>
      <c r="Z49" s="309"/>
    </row>
    <row r="50" spans="1:26" hidden="1">
      <c r="A50" s="231"/>
      <c r="B50" s="232"/>
      <c r="C50" s="257"/>
      <c r="D50" s="257"/>
      <c r="E50" s="257"/>
      <c r="F50" s="234"/>
      <c r="G50" s="235"/>
      <c r="H50" s="234"/>
      <c r="I50" s="235"/>
      <c r="J50" s="234"/>
      <c r="K50" s="235"/>
      <c r="L50" s="235"/>
      <c r="M50" s="279"/>
      <c r="N50" s="235"/>
      <c r="O50" s="279"/>
      <c r="P50" s="235"/>
      <c r="Q50" s="279"/>
      <c r="R50" s="235"/>
      <c r="S50" s="279">
        <v>222279483</v>
      </c>
      <c r="T50" s="291">
        <f t="shared" si="1"/>
        <v>0</v>
      </c>
      <c r="U50" s="235"/>
      <c r="V50" s="305">
        <v>0.2</v>
      </c>
      <c r="W50" s="293">
        <v>350000000</v>
      </c>
      <c r="X50" s="305">
        <v>0.2</v>
      </c>
      <c r="Y50" s="293">
        <v>528813266</v>
      </c>
      <c r="Z50" s="309"/>
    </row>
    <row r="51" spans="1:26" hidden="1">
      <c r="A51" s="231"/>
      <c r="B51" s="232"/>
      <c r="C51" s="233"/>
      <c r="D51" s="233"/>
      <c r="E51" s="233"/>
      <c r="F51" s="234"/>
      <c r="G51" s="235"/>
      <c r="H51" s="234"/>
      <c r="I51" s="235"/>
      <c r="J51" s="234"/>
      <c r="K51" s="235"/>
      <c r="L51" s="235"/>
      <c r="M51" s="279"/>
      <c r="N51" s="235"/>
      <c r="O51" s="279"/>
      <c r="P51" s="235"/>
      <c r="Q51" s="279"/>
      <c r="R51" s="235"/>
      <c r="S51" s="279">
        <v>758647458</v>
      </c>
      <c r="T51" s="291">
        <f t="shared" si="1"/>
        <v>0</v>
      </c>
      <c r="U51" s="235"/>
      <c r="V51" s="305">
        <v>1</v>
      </c>
      <c r="W51" s="293">
        <v>810953250</v>
      </c>
      <c r="X51" s="305">
        <v>0.2</v>
      </c>
      <c r="Y51" s="293">
        <v>758647458</v>
      </c>
      <c r="Z51" s="309"/>
    </row>
    <row r="52" spans="1:26" hidden="1">
      <c r="A52" s="231"/>
      <c r="B52" s="232"/>
      <c r="C52" s="233"/>
      <c r="D52" s="233"/>
      <c r="E52" s="233"/>
      <c r="F52" s="234"/>
      <c r="G52" s="235"/>
      <c r="H52" s="234"/>
      <c r="I52" s="235"/>
      <c r="J52" s="234"/>
      <c r="K52" s="235"/>
      <c r="L52" s="235"/>
      <c r="M52" s="235"/>
      <c r="N52" s="235"/>
      <c r="O52" s="235"/>
      <c r="P52" s="235"/>
      <c r="Q52" s="235"/>
      <c r="R52" s="235"/>
      <c r="S52" s="279">
        <v>225302881</v>
      </c>
      <c r="T52" s="291">
        <f t="shared" si="1"/>
        <v>0</v>
      </c>
      <c r="U52" s="235"/>
      <c r="V52" s="305">
        <v>1</v>
      </c>
      <c r="W52" s="293">
        <v>231000000</v>
      </c>
      <c r="X52" s="305">
        <v>0.2</v>
      </c>
      <c r="Y52" s="293">
        <v>225302881</v>
      </c>
      <c r="Z52" s="309"/>
    </row>
    <row r="53" spans="1:26" hidden="1">
      <c r="A53" s="231"/>
      <c r="B53" s="232"/>
      <c r="C53" s="233"/>
      <c r="D53" s="233"/>
      <c r="E53" s="233"/>
      <c r="F53" s="234"/>
      <c r="G53" s="235"/>
      <c r="H53" s="234"/>
      <c r="I53" s="235"/>
      <c r="J53" s="234"/>
      <c r="K53" s="235"/>
      <c r="L53" s="235"/>
      <c r="M53" s="235"/>
      <c r="N53" s="235"/>
      <c r="O53" s="235"/>
      <c r="P53" s="235"/>
      <c r="Q53" s="235"/>
      <c r="R53" s="235"/>
      <c r="S53" s="279">
        <v>73510700</v>
      </c>
      <c r="T53" s="291">
        <f t="shared" si="1"/>
        <v>0</v>
      </c>
      <c r="U53" s="235"/>
      <c r="V53" s="305">
        <v>1</v>
      </c>
      <c r="W53" s="293">
        <v>140084000</v>
      </c>
      <c r="X53" s="305">
        <v>0.2</v>
      </c>
      <c r="Y53" s="293">
        <v>73510700</v>
      </c>
      <c r="Z53" s="309"/>
    </row>
    <row r="54" spans="1:26" hidden="1">
      <c r="A54" s="231"/>
      <c r="B54" s="232"/>
      <c r="C54" s="233"/>
      <c r="D54" s="233"/>
      <c r="E54" s="233"/>
      <c r="F54" s="234"/>
      <c r="G54" s="235"/>
      <c r="H54" s="234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91"/>
      <c r="U54" s="235"/>
      <c r="V54" s="305">
        <v>0.2</v>
      </c>
      <c r="W54" s="293">
        <v>75000000</v>
      </c>
      <c r="X54" s="305"/>
      <c r="Y54" s="293"/>
      <c r="Z54" s="309"/>
    </row>
    <row r="55" spans="1:26" hidden="1">
      <c r="A55" s="231"/>
      <c r="B55" s="232"/>
      <c r="C55" s="258"/>
      <c r="D55" s="258"/>
      <c r="E55" s="258"/>
      <c r="F55" s="234"/>
      <c r="G55" s="235"/>
      <c r="H55" s="234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91"/>
      <c r="U55" s="235"/>
      <c r="V55" s="305">
        <v>0.2</v>
      </c>
      <c r="W55" s="293">
        <v>713000000</v>
      </c>
      <c r="X55" s="305"/>
      <c r="Y55" s="293"/>
      <c r="Z55" s="309"/>
    </row>
    <row r="56" spans="1:26" hidden="1">
      <c r="A56" s="231"/>
      <c r="B56" s="232"/>
      <c r="C56" s="256"/>
      <c r="D56" s="256"/>
      <c r="E56" s="256"/>
      <c r="F56" s="234"/>
      <c r="G56" s="235"/>
      <c r="H56" s="234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91"/>
      <c r="U56" s="235"/>
      <c r="V56" s="305">
        <v>0.2</v>
      </c>
      <c r="W56" s="293">
        <v>450000000</v>
      </c>
      <c r="X56" s="305"/>
      <c r="Y56" s="293"/>
      <c r="Z56" s="309"/>
    </row>
    <row r="57" spans="1:26" hidden="1">
      <c r="A57" s="231"/>
      <c r="B57" s="252"/>
      <c r="C57" s="238"/>
      <c r="D57" s="238"/>
      <c r="E57" s="238"/>
      <c r="F57" s="239"/>
      <c r="G57" s="240"/>
      <c r="H57" s="239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94"/>
      <c r="U57" s="240"/>
      <c r="V57" s="306"/>
      <c r="W57" s="296"/>
      <c r="X57" s="306"/>
      <c r="Y57" s="296"/>
      <c r="Z57" s="310"/>
    </row>
    <row r="58" spans="1:26" hidden="1">
      <c r="A58" s="231"/>
      <c r="B58" s="231"/>
      <c r="C58" s="231"/>
      <c r="D58" s="231"/>
      <c r="E58" s="231"/>
      <c r="F58" s="259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97"/>
      <c r="U58" s="231"/>
      <c r="V58" s="298"/>
      <c r="W58" s="298"/>
      <c r="X58" s="231"/>
      <c r="Y58" s="231"/>
      <c r="Z58" s="231"/>
    </row>
    <row r="59" spans="1:26" hidden="1">
      <c r="A59" s="242"/>
      <c r="B59" s="243"/>
      <c r="C59" s="231"/>
      <c r="D59" s="231"/>
      <c r="E59" s="231"/>
      <c r="F59" s="259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97"/>
      <c r="U59" s="231"/>
      <c r="V59" s="298"/>
      <c r="W59" s="298"/>
      <c r="X59" s="231"/>
      <c r="Y59" s="231"/>
      <c r="Z59" s="231"/>
    </row>
    <row r="60" spans="1:26" hidden="1">
      <c r="A60" s="231"/>
      <c r="B60" s="248"/>
      <c r="C60" s="260"/>
      <c r="D60" s="260"/>
      <c r="E60" s="260"/>
      <c r="F60" s="250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301"/>
      <c r="U60" s="251"/>
      <c r="V60" s="304">
        <v>0.2</v>
      </c>
      <c r="W60" s="303">
        <v>150000000</v>
      </c>
      <c r="X60" s="304"/>
      <c r="Y60" s="303"/>
      <c r="Z60" s="312"/>
    </row>
    <row r="61" spans="1:26" hidden="1">
      <c r="A61" s="231"/>
      <c r="B61" s="232"/>
      <c r="C61" s="256"/>
      <c r="D61" s="256"/>
      <c r="E61" s="256"/>
      <c r="F61" s="234"/>
      <c r="G61" s="235"/>
      <c r="H61" s="234"/>
      <c r="I61" s="235"/>
      <c r="J61" s="234"/>
      <c r="K61" s="235"/>
      <c r="L61" s="235"/>
      <c r="M61" s="279"/>
      <c r="N61" s="235"/>
      <c r="O61" s="279"/>
      <c r="P61" s="235"/>
      <c r="Q61" s="279"/>
      <c r="R61" s="235"/>
      <c r="S61" s="279">
        <v>92913812</v>
      </c>
      <c r="T61" s="291">
        <f t="shared" si="1"/>
        <v>0</v>
      </c>
      <c r="U61" s="235"/>
      <c r="V61" s="305">
        <v>0.2</v>
      </c>
      <c r="W61" s="293">
        <v>450000000</v>
      </c>
      <c r="X61" s="305">
        <v>0.2</v>
      </c>
      <c r="Y61" s="293">
        <v>386407699</v>
      </c>
      <c r="Z61" s="309"/>
    </row>
    <row r="62" spans="1:26" hidden="1">
      <c r="A62" s="231"/>
      <c r="B62" s="232"/>
      <c r="C62" s="256"/>
      <c r="D62" s="256"/>
      <c r="E62" s="256"/>
      <c r="F62" s="234"/>
      <c r="G62" s="235"/>
      <c r="H62" s="234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91"/>
      <c r="U62" s="235"/>
      <c r="V62" s="305">
        <v>1</v>
      </c>
      <c r="W62" s="293">
        <v>101925000</v>
      </c>
      <c r="X62" s="305"/>
      <c r="Y62" s="293"/>
      <c r="Z62" s="309"/>
    </row>
    <row r="63" spans="1:26" hidden="1">
      <c r="A63" s="231"/>
      <c r="B63" s="232"/>
      <c r="C63" s="256"/>
      <c r="D63" s="256"/>
      <c r="E63" s="256"/>
      <c r="F63" s="234"/>
      <c r="G63" s="235"/>
      <c r="H63" s="234"/>
      <c r="I63" s="235"/>
      <c r="J63" s="234"/>
      <c r="K63" s="235"/>
      <c r="L63" s="235"/>
      <c r="M63" s="279"/>
      <c r="N63" s="235"/>
      <c r="O63" s="279"/>
      <c r="P63" s="235"/>
      <c r="Q63" s="279"/>
      <c r="R63" s="235"/>
      <c r="S63" s="279">
        <v>147682472</v>
      </c>
      <c r="T63" s="291">
        <f t="shared" si="1"/>
        <v>0</v>
      </c>
      <c r="U63" s="235"/>
      <c r="V63" s="305">
        <v>1</v>
      </c>
      <c r="W63" s="293">
        <v>220000000</v>
      </c>
      <c r="X63" s="305">
        <v>1</v>
      </c>
      <c r="Y63" s="293">
        <v>267405467</v>
      </c>
      <c r="Z63" s="309"/>
    </row>
    <row r="64" spans="1:26" hidden="1">
      <c r="A64" s="231"/>
      <c r="B64" s="232"/>
      <c r="C64" s="256"/>
      <c r="D64" s="256"/>
      <c r="E64" s="256"/>
      <c r="F64" s="234"/>
      <c r="G64" s="235"/>
      <c r="H64" s="234"/>
      <c r="I64" s="235"/>
      <c r="J64" s="234"/>
      <c r="K64" s="235"/>
      <c r="L64" s="235"/>
      <c r="M64" s="279"/>
      <c r="N64" s="235"/>
      <c r="O64" s="279"/>
      <c r="P64" s="235"/>
      <c r="Q64" s="279"/>
      <c r="R64" s="235"/>
      <c r="S64" s="279">
        <v>79742775</v>
      </c>
      <c r="T64" s="291">
        <f t="shared" si="1"/>
        <v>0</v>
      </c>
      <c r="U64" s="235"/>
      <c r="V64" s="305">
        <v>0.2</v>
      </c>
      <c r="W64" s="293">
        <v>150000000</v>
      </c>
      <c r="X64" s="305">
        <v>0.2</v>
      </c>
      <c r="Y64" s="293">
        <v>197593543</v>
      </c>
      <c r="Z64" s="309"/>
    </row>
    <row r="65" spans="1:26" hidden="1">
      <c r="A65" s="231"/>
      <c r="B65" s="232"/>
      <c r="C65" s="256"/>
      <c r="D65" s="256"/>
      <c r="E65" s="256"/>
      <c r="F65" s="234"/>
      <c r="G65" s="235"/>
      <c r="H65" s="234"/>
      <c r="I65" s="235"/>
      <c r="J65" s="234"/>
      <c r="K65" s="235"/>
      <c r="L65" s="235"/>
      <c r="M65" s="279"/>
      <c r="N65" s="235"/>
      <c r="O65" s="279"/>
      <c r="P65" s="235"/>
      <c r="Q65" s="279"/>
      <c r="R65" s="235"/>
      <c r="S65" s="279">
        <v>62970696</v>
      </c>
      <c r="T65" s="291">
        <f t="shared" si="1"/>
        <v>0</v>
      </c>
      <c r="U65" s="235"/>
      <c r="V65" s="305">
        <v>0.2</v>
      </c>
      <c r="W65" s="293">
        <v>300000000</v>
      </c>
      <c r="X65" s="305">
        <v>0.2</v>
      </c>
      <c r="Y65" s="293">
        <v>243533480</v>
      </c>
      <c r="Z65" s="309"/>
    </row>
    <row r="66" spans="1:26" hidden="1">
      <c r="A66" s="231"/>
      <c r="B66" s="232"/>
      <c r="C66" s="258"/>
      <c r="D66" s="258"/>
      <c r="E66" s="258"/>
      <c r="F66" s="234"/>
      <c r="G66" s="235"/>
      <c r="H66" s="234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91"/>
      <c r="U66" s="235"/>
      <c r="V66" s="305">
        <v>0.2</v>
      </c>
      <c r="W66" s="293">
        <v>713000000</v>
      </c>
      <c r="X66" s="305"/>
      <c r="Y66" s="293"/>
      <c r="Z66" s="309"/>
    </row>
    <row r="67" spans="1:26" hidden="1">
      <c r="A67" s="231"/>
      <c r="B67" s="232"/>
      <c r="C67" s="257"/>
      <c r="D67" s="257"/>
      <c r="E67" s="257"/>
      <c r="F67" s="234"/>
      <c r="G67" s="235"/>
      <c r="H67" s="234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91"/>
      <c r="U67" s="235"/>
      <c r="V67" s="305">
        <v>0.2</v>
      </c>
      <c r="W67" s="293">
        <v>150000000</v>
      </c>
      <c r="X67" s="305"/>
      <c r="Y67" s="293"/>
      <c r="Z67" s="309"/>
    </row>
    <row r="68" spans="1:26" hidden="1">
      <c r="A68" s="231"/>
      <c r="B68" s="232"/>
      <c r="C68" s="256"/>
      <c r="D68" s="256"/>
      <c r="E68" s="256"/>
      <c r="F68" s="234"/>
      <c r="G68" s="235"/>
      <c r="H68" s="234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91"/>
      <c r="U68" s="235"/>
      <c r="V68" s="305">
        <v>0.2</v>
      </c>
      <c r="W68" s="293">
        <v>250000000</v>
      </c>
      <c r="X68" s="305"/>
      <c r="Y68" s="293"/>
      <c r="Z68" s="309"/>
    </row>
    <row r="69" spans="1:26" hidden="1">
      <c r="A69" s="231"/>
      <c r="B69" s="232"/>
      <c r="C69" s="256"/>
      <c r="D69" s="256"/>
      <c r="E69" s="256"/>
      <c r="F69" s="234"/>
      <c r="G69" s="235"/>
      <c r="H69" s="234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91"/>
      <c r="U69" s="235"/>
      <c r="V69" s="305"/>
      <c r="W69" s="293"/>
      <c r="X69" s="305"/>
      <c r="Y69" s="293"/>
      <c r="Z69" s="309"/>
    </row>
    <row r="70" spans="1:26" hidden="1">
      <c r="A70" s="231"/>
      <c r="B70" s="252"/>
      <c r="C70" s="238"/>
      <c r="D70" s="238"/>
      <c r="E70" s="238"/>
      <c r="F70" s="239"/>
      <c r="G70" s="240"/>
      <c r="H70" s="239"/>
      <c r="I70" s="240"/>
      <c r="J70" s="239"/>
      <c r="K70" s="240"/>
      <c r="L70" s="240"/>
      <c r="M70" s="284"/>
      <c r="N70" s="240"/>
      <c r="O70" s="284"/>
      <c r="P70" s="240"/>
      <c r="Q70" s="284"/>
      <c r="R70" s="240"/>
      <c r="S70" s="284">
        <v>72996200</v>
      </c>
      <c r="T70" s="294">
        <f t="shared" si="1"/>
        <v>0</v>
      </c>
      <c r="U70" s="240"/>
      <c r="V70" s="306">
        <v>0.2</v>
      </c>
      <c r="W70" s="296">
        <v>75000000</v>
      </c>
      <c r="X70" s="306">
        <v>0.2</v>
      </c>
      <c r="Y70" s="296">
        <v>115959280</v>
      </c>
      <c r="Z70" s="310"/>
    </row>
    <row r="71" spans="1:26" hidden="1">
      <c r="A71" s="231"/>
      <c r="B71" s="231"/>
      <c r="C71" s="231"/>
      <c r="D71" s="231"/>
      <c r="E71" s="231"/>
      <c r="F71" s="259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97"/>
      <c r="U71" s="231"/>
      <c r="V71" s="298"/>
      <c r="W71" s="298"/>
      <c r="X71" s="231"/>
      <c r="Y71" s="231"/>
      <c r="Z71" s="231"/>
    </row>
    <row r="72" spans="1:26" hidden="1">
      <c r="A72" s="242"/>
      <c r="B72" s="243"/>
      <c r="C72" s="231"/>
      <c r="D72" s="231"/>
      <c r="E72" s="231"/>
      <c r="F72" s="259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97"/>
      <c r="U72" s="231"/>
      <c r="V72" s="298"/>
      <c r="W72" s="298"/>
      <c r="X72" s="231"/>
      <c r="Y72" s="231"/>
      <c r="Z72" s="231"/>
    </row>
    <row r="73" spans="1:26" hidden="1">
      <c r="A73" s="231"/>
      <c r="B73" s="313"/>
      <c r="C73" s="314"/>
      <c r="D73" s="314"/>
      <c r="E73" s="314"/>
      <c r="F73" s="250"/>
      <c r="G73" s="251"/>
      <c r="H73" s="250"/>
      <c r="I73" s="251"/>
      <c r="J73" s="318"/>
      <c r="K73" s="251"/>
      <c r="L73" s="251"/>
      <c r="M73" s="282"/>
      <c r="N73" s="251"/>
      <c r="O73" s="282"/>
      <c r="P73" s="251"/>
      <c r="Q73" s="282"/>
      <c r="R73" s="251"/>
      <c r="S73" s="282">
        <v>225495818</v>
      </c>
      <c r="T73" s="301">
        <f t="shared" si="1"/>
        <v>0</v>
      </c>
      <c r="U73" s="251"/>
      <c r="V73" s="319">
        <v>1</v>
      </c>
      <c r="W73" s="320">
        <v>190000000</v>
      </c>
      <c r="X73" s="319">
        <v>1</v>
      </c>
      <c r="Y73" s="320">
        <v>324341318</v>
      </c>
      <c r="Z73" s="312"/>
    </row>
    <row r="74" spans="1:26" hidden="1">
      <c r="A74" s="231"/>
      <c r="B74" s="252"/>
      <c r="C74" s="238"/>
      <c r="D74" s="238"/>
      <c r="E74" s="238"/>
      <c r="F74" s="239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321"/>
      <c r="U74" s="240"/>
      <c r="V74" s="322"/>
      <c r="W74" s="322"/>
      <c r="X74" s="240"/>
      <c r="Y74" s="240"/>
      <c r="Z74" s="310"/>
    </row>
    <row r="75" spans="1:26" hidden="1">
      <c r="A75" s="315"/>
      <c r="B75" s="316"/>
      <c r="C75" s="317"/>
      <c r="D75" s="317"/>
      <c r="E75" s="317"/>
      <c r="F75" s="259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97"/>
      <c r="U75" s="231"/>
      <c r="V75" s="298"/>
      <c r="W75" s="298"/>
      <c r="X75" s="231"/>
      <c r="Y75" s="231"/>
      <c r="Z75" s="231"/>
    </row>
    <row r="76" spans="1:26" hidden="1">
      <c r="A76" s="242"/>
      <c r="B76" s="243"/>
      <c r="C76" s="231"/>
      <c r="D76" s="231"/>
      <c r="E76" s="231"/>
      <c r="F76" s="259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97"/>
      <c r="U76" s="231"/>
      <c r="V76" s="298"/>
      <c r="W76" s="298"/>
      <c r="X76" s="231"/>
      <c r="Y76" s="231"/>
      <c r="Z76" s="231"/>
    </row>
    <row r="77" spans="1:26" ht="24" hidden="1">
      <c r="A77" s="315"/>
      <c r="B77" s="248"/>
      <c r="C77" s="249"/>
      <c r="D77" s="249"/>
      <c r="E77" s="249"/>
      <c r="F77" s="250"/>
      <c r="G77" s="251"/>
      <c r="H77" s="250"/>
      <c r="I77" s="251"/>
      <c r="J77" s="241"/>
      <c r="K77" s="251"/>
      <c r="L77" s="251"/>
      <c r="M77" s="282"/>
      <c r="N77" s="251"/>
      <c r="O77" s="282"/>
      <c r="P77" s="251"/>
      <c r="Q77" s="282"/>
      <c r="R77" s="251"/>
      <c r="S77" s="282">
        <v>8064600</v>
      </c>
      <c r="T77" s="301">
        <f t="shared" si="1"/>
        <v>0</v>
      </c>
      <c r="U77" s="251"/>
      <c r="V77" s="302" t="s">
        <v>61</v>
      </c>
      <c r="W77" s="303">
        <v>18000000</v>
      </c>
      <c r="X77" s="302" t="s">
        <v>61</v>
      </c>
      <c r="Y77" s="303">
        <v>19283100</v>
      </c>
      <c r="Z77" s="312"/>
    </row>
    <row r="78" spans="1:26" ht="50.25" hidden="1" customHeight="1">
      <c r="A78" s="315"/>
      <c r="B78" s="252"/>
      <c r="C78" s="240"/>
      <c r="D78" s="240"/>
      <c r="E78" s="240"/>
      <c r="F78" s="239"/>
      <c r="G78" s="240"/>
      <c r="H78" s="239"/>
      <c r="I78" s="240"/>
      <c r="J78" s="239"/>
      <c r="K78" s="240"/>
      <c r="L78" s="240"/>
      <c r="M78" s="284"/>
      <c r="N78" s="240"/>
      <c r="O78" s="284"/>
      <c r="P78" s="240"/>
      <c r="Q78" s="284"/>
      <c r="R78" s="240"/>
      <c r="S78" s="284">
        <v>56883000</v>
      </c>
      <c r="T78" s="321">
        <f t="shared" si="1"/>
        <v>0</v>
      </c>
      <c r="U78" s="240"/>
      <c r="V78" s="322"/>
      <c r="W78" s="296">
        <v>141800000</v>
      </c>
      <c r="X78" s="322"/>
      <c r="Y78" s="296">
        <v>109283100</v>
      </c>
      <c r="Z78" s="310"/>
    </row>
    <row r="79" spans="1:26" hidden="1"/>
    <row r="80" spans="1:26" hidden="1"/>
    <row r="81" spans="11:27" hidden="1">
      <c r="K81" s="363" t="s">
        <v>63</v>
      </c>
      <c r="L81" s="363"/>
      <c r="M81" s="363"/>
      <c r="N81" s="363"/>
      <c r="O81" s="363"/>
      <c r="P81" s="363"/>
      <c r="Q81" s="363"/>
      <c r="U81" s="363" t="s">
        <v>64</v>
      </c>
      <c r="V81" s="363"/>
      <c r="W81" s="363"/>
      <c r="X81" s="363"/>
      <c r="Y81" s="363"/>
      <c r="Z81" s="363"/>
      <c r="AA81" s="363"/>
    </row>
    <row r="82" spans="11:27" hidden="1">
      <c r="K82" s="363" t="s">
        <v>65</v>
      </c>
      <c r="L82" s="363"/>
      <c r="M82" s="363"/>
      <c r="N82" s="363"/>
      <c r="O82" s="363"/>
      <c r="P82" s="363"/>
      <c r="Q82" s="363"/>
      <c r="U82" s="363" t="s">
        <v>65</v>
      </c>
      <c r="V82" s="363"/>
      <c r="W82" s="363"/>
      <c r="X82" s="363"/>
      <c r="Y82" s="363"/>
      <c r="Z82" s="363"/>
      <c r="AA82" s="363"/>
    </row>
    <row r="83" spans="11:27" hidden="1">
      <c r="K83" s="363" t="s">
        <v>66</v>
      </c>
      <c r="L83" s="363"/>
      <c r="M83" s="363"/>
      <c r="N83" s="363"/>
      <c r="O83" s="363"/>
      <c r="P83" s="363"/>
      <c r="Q83" s="363"/>
      <c r="U83" s="363" t="s">
        <v>67</v>
      </c>
      <c r="V83" s="363"/>
      <c r="W83" s="363"/>
      <c r="X83" s="363"/>
      <c r="Y83" s="363"/>
      <c r="Z83" s="363"/>
      <c r="AA83" s="363"/>
    </row>
    <row r="84" spans="11:27" ht="59.25" hidden="1" customHeight="1">
      <c r="K84" s="362" t="s">
        <v>68</v>
      </c>
      <c r="L84" s="362"/>
      <c r="M84" s="362"/>
      <c r="N84" s="362"/>
      <c r="O84" s="362"/>
      <c r="P84" s="362"/>
      <c r="Q84" s="362"/>
      <c r="U84" s="362" t="s">
        <v>69</v>
      </c>
      <c r="V84" s="362"/>
      <c r="W84" s="362"/>
      <c r="X84" s="362"/>
      <c r="Y84" s="362"/>
      <c r="Z84" s="362"/>
      <c r="AA84" s="362"/>
    </row>
    <row r="85" spans="11:27" hidden="1">
      <c r="K85" s="363" t="s">
        <v>70</v>
      </c>
      <c r="L85" s="363"/>
      <c r="M85" s="363"/>
      <c r="N85" s="363"/>
      <c r="O85" s="363"/>
      <c r="P85" s="363"/>
      <c r="Q85" s="363"/>
      <c r="U85" s="363" t="s">
        <v>71</v>
      </c>
      <c r="V85" s="363"/>
      <c r="W85" s="363"/>
      <c r="X85" s="363"/>
      <c r="Y85" s="363"/>
      <c r="Z85" s="363"/>
      <c r="AA85" s="363"/>
    </row>
  </sheetData>
  <mergeCells count="37">
    <mergeCell ref="A1:Z1"/>
    <mergeCell ref="A2:Z2"/>
    <mergeCell ref="A3:Z3"/>
    <mergeCell ref="A5:Z5"/>
    <mergeCell ref="K9:L9"/>
    <mergeCell ref="T9:U9"/>
    <mergeCell ref="V9:W9"/>
    <mergeCell ref="X9:Y9"/>
    <mergeCell ref="O7:O10"/>
    <mergeCell ref="Z7:Z8"/>
    <mergeCell ref="Z9:Z10"/>
    <mergeCell ref="T7:U8"/>
    <mergeCell ref="V7:W8"/>
    <mergeCell ref="X7:Y8"/>
    <mergeCell ref="J7:L8"/>
    <mergeCell ref="K81:Q81"/>
    <mergeCell ref="U81:AA81"/>
    <mergeCell ref="K82:Q82"/>
    <mergeCell ref="U82:AA82"/>
    <mergeCell ref="K83:Q83"/>
    <mergeCell ref="U83:AA83"/>
    <mergeCell ref="K84:Q84"/>
    <mergeCell ref="U84:AA84"/>
    <mergeCell ref="K85:Q85"/>
    <mergeCell ref="U85:AA85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9:J10"/>
    <mergeCell ref="M7:M10"/>
    <mergeCell ref="N7:N10"/>
  </mergeCells>
  <pageMargins left="0.70902777777777803" right="0.70902777777777803" top="0.749305555555556" bottom="0.749305555555556" header="0.30902777777777801" footer="0.3090277777777780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A82"/>
  <sheetViews>
    <sheetView topLeftCell="A4" zoomScale="80" zoomScaleNormal="80" workbookViewId="0">
      <selection activeCell="D103" sqref="D103"/>
    </sheetView>
  </sheetViews>
  <sheetFormatPr defaultColWidth="9.140625" defaultRowHeight="12"/>
  <cols>
    <col min="1" max="1" width="4.42578125" style="204" customWidth="1"/>
    <col min="2" max="2" width="16.7109375" style="204" customWidth="1"/>
    <col min="3" max="4" width="18.140625" style="204" customWidth="1"/>
    <col min="5" max="5" width="17.7109375" style="204" customWidth="1"/>
    <col min="6" max="6" width="14.140625" style="204" customWidth="1"/>
    <col min="7" max="7" width="13.42578125" style="204" customWidth="1"/>
    <col min="8" max="8" width="9.28515625" style="204" customWidth="1"/>
    <col min="9" max="9" width="22.5703125" style="204" customWidth="1"/>
    <col min="10" max="10" width="19" style="204" customWidth="1"/>
    <col min="11" max="11" width="13.5703125" style="204" customWidth="1"/>
    <col min="12" max="12" width="14.28515625" style="204" customWidth="1"/>
    <col min="13" max="13" width="14.5703125" style="204" customWidth="1"/>
    <col min="14" max="14" width="11" style="204" customWidth="1"/>
    <col min="15" max="15" width="12.7109375" style="204" customWidth="1"/>
    <col min="16" max="16" width="9.140625" style="204"/>
    <col min="17" max="17" width="12.85546875" style="204" customWidth="1"/>
    <col min="18" max="18" width="9.140625" style="204"/>
    <col min="19" max="19" width="12.85546875" style="204" customWidth="1"/>
    <col min="20" max="22" width="9.140625" style="204"/>
    <col min="23" max="23" width="13.28515625" style="204" customWidth="1"/>
    <col min="24" max="24" width="9.140625" style="204"/>
    <col min="25" max="25" width="12.42578125" style="204" customWidth="1"/>
    <col min="26" max="26" width="14.7109375" style="204" customWidth="1"/>
    <col min="27" max="16384" width="9.140625" style="204"/>
  </cols>
  <sheetData>
    <row r="1" spans="1:27" s="203" customFormat="1">
      <c r="A1" s="377" t="s">
        <v>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</row>
    <row r="2" spans="1:27" s="203" customFormat="1">
      <c r="A2" s="378" t="s">
        <v>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</row>
    <row r="3" spans="1:27" s="203" customFormat="1">
      <c r="A3" s="378" t="s">
        <v>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</row>
    <row r="4" spans="1:27" s="203" customFormat="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</row>
    <row r="5" spans="1:27" s="203" customFormat="1">
      <c r="A5" s="377" t="s">
        <v>3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</row>
    <row r="6" spans="1:27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61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307"/>
    </row>
    <row r="7" spans="1:27" ht="12.75" customHeight="1">
      <c r="A7" s="387" t="s">
        <v>4</v>
      </c>
      <c r="B7" s="390" t="s">
        <v>5</v>
      </c>
      <c r="C7" s="390" t="s">
        <v>6</v>
      </c>
      <c r="D7" s="390" t="s">
        <v>7</v>
      </c>
      <c r="E7" s="390" t="s">
        <v>8</v>
      </c>
      <c r="F7" s="393" t="s">
        <v>9</v>
      </c>
      <c r="G7" s="390" t="s">
        <v>10</v>
      </c>
      <c r="H7" s="396" t="s">
        <v>11</v>
      </c>
      <c r="I7" s="393" t="s">
        <v>12</v>
      </c>
      <c r="J7" s="393" t="s">
        <v>13</v>
      </c>
      <c r="K7" s="401"/>
      <c r="L7" s="402"/>
      <c r="M7" s="390" t="s">
        <v>14</v>
      </c>
      <c r="N7" s="387" t="s">
        <v>15</v>
      </c>
      <c r="O7" s="387" t="s">
        <v>16</v>
      </c>
      <c r="P7" s="263"/>
      <c r="Q7" s="285"/>
      <c r="R7" s="285"/>
      <c r="S7" s="285"/>
      <c r="T7" s="381"/>
      <c r="U7" s="381"/>
      <c r="V7" s="381"/>
      <c r="W7" s="381"/>
      <c r="X7" s="381"/>
      <c r="Y7" s="381"/>
      <c r="Z7" s="381"/>
      <c r="AA7" s="307"/>
    </row>
    <row r="8" spans="1:27" ht="15.75" customHeight="1">
      <c r="A8" s="388"/>
      <c r="B8" s="391"/>
      <c r="C8" s="391"/>
      <c r="D8" s="391"/>
      <c r="E8" s="391"/>
      <c r="F8" s="394"/>
      <c r="G8" s="391"/>
      <c r="H8" s="397"/>
      <c r="I8" s="394"/>
      <c r="J8" s="395"/>
      <c r="K8" s="403"/>
      <c r="L8" s="404"/>
      <c r="M8" s="391"/>
      <c r="N8" s="388"/>
      <c r="O8" s="388"/>
      <c r="P8" s="264"/>
      <c r="Q8" s="286"/>
      <c r="R8" s="286"/>
      <c r="S8" s="286"/>
      <c r="T8" s="381"/>
      <c r="U8" s="381"/>
      <c r="V8" s="381"/>
      <c r="W8" s="381"/>
      <c r="X8" s="381"/>
      <c r="Y8" s="381"/>
      <c r="Z8" s="381"/>
      <c r="AA8" s="307"/>
    </row>
    <row r="9" spans="1:27" ht="15.75" customHeight="1">
      <c r="A9" s="388"/>
      <c r="B9" s="391"/>
      <c r="C9" s="391"/>
      <c r="D9" s="391"/>
      <c r="E9" s="391"/>
      <c r="F9" s="394"/>
      <c r="G9" s="391"/>
      <c r="H9" s="397"/>
      <c r="I9" s="394"/>
      <c r="J9" s="399" t="s">
        <v>17</v>
      </c>
      <c r="K9" s="400" t="s">
        <v>18</v>
      </c>
      <c r="L9" s="400"/>
      <c r="M9" s="391"/>
      <c r="N9" s="388"/>
      <c r="O9" s="388"/>
      <c r="P9" s="263"/>
      <c r="Q9" s="285"/>
      <c r="R9" s="285"/>
      <c r="S9" s="285"/>
      <c r="T9" s="380"/>
      <c r="U9" s="380"/>
      <c r="V9" s="380"/>
      <c r="W9" s="380"/>
      <c r="X9" s="380"/>
      <c r="Y9" s="380"/>
      <c r="Z9" s="382"/>
      <c r="AA9" s="307"/>
    </row>
    <row r="10" spans="1:27" ht="15.75" customHeight="1">
      <c r="A10" s="389"/>
      <c r="B10" s="392"/>
      <c r="C10" s="392"/>
      <c r="D10" s="392"/>
      <c r="E10" s="392"/>
      <c r="F10" s="395"/>
      <c r="G10" s="392"/>
      <c r="H10" s="398"/>
      <c r="I10" s="395"/>
      <c r="J10" s="399"/>
      <c r="K10" s="265" t="s">
        <v>19</v>
      </c>
      <c r="L10" s="265" t="s">
        <v>20</v>
      </c>
      <c r="M10" s="392"/>
      <c r="N10" s="389"/>
      <c r="O10" s="389"/>
      <c r="P10" s="266"/>
      <c r="Q10" s="287"/>
      <c r="R10" s="287"/>
      <c r="S10" s="287"/>
      <c r="T10" s="287"/>
      <c r="U10" s="287"/>
      <c r="V10" s="287"/>
      <c r="W10" s="287"/>
      <c r="X10" s="287"/>
      <c r="Y10" s="287"/>
      <c r="Z10" s="382"/>
      <c r="AA10" s="307"/>
    </row>
    <row r="11" spans="1:27" ht="15.75" customHeight="1">
      <c r="A11" s="207">
        <v>1</v>
      </c>
      <c r="B11" s="207">
        <v>2</v>
      </c>
      <c r="C11" s="207">
        <v>3</v>
      </c>
      <c r="D11" s="207">
        <v>4</v>
      </c>
      <c r="E11" s="207">
        <v>5</v>
      </c>
      <c r="F11" s="207">
        <v>6</v>
      </c>
      <c r="G11" s="207">
        <v>7</v>
      </c>
      <c r="H11" s="207">
        <v>8</v>
      </c>
      <c r="I11" s="207">
        <v>9</v>
      </c>
      <c r="J11" s="207">
        <v>10</v>
      </c>
      <c r="K11" s="207">
        <v>11</v>
      </c>
      <c r="L11" s="207">
        <v>12</v>
      </c>
      <c r="M11" s="207">
        <v>13</v>
      </c>
      <c r="N11" s="207">
        <v>14</v>
      </c>
      <c r="O11" s="207">
        <v>15</v>
      </c>
      <c r="P11" s="267"/>
      <c r="Q11" s="287"/>
      <c r="R11" s="287"/>
      <c r="S11" s="287"/>
      <c r="T11" s="287"/>
      <c r="U11" s="287"/>
      <c r="V11" s="287"/>
      <c r="W11" s="287"/>
      <c r="X11" s="287"/>
      <c r="Y11" s="287"/>
      <c r="Z11" s="308"/>
      <c r="AA11" s="307"/>
    </row>
    <row r="12" spans="1:27" ht="75" customHeight="1">
      <c r="A12" s="208">
        <v>1</v>
      </c>
      <c r="B12" s="209" t="s">
        <v>90</v>
      </c>
      <c r="C12" s="210"/>
      <c r="D12" s="210"/>
      <c r="E12" s="210" t="s">
        <v>91</v>
      </c>
      <c r="F12" s="211"/>
      <c r="G12" s="211"/>
      <c r="H12" s="211"/>
      <c r="I12" s="209" t="s">
        <v>92</v>
      </c>
      <c r="J12" s="268"/>
      <c r="K12" s="268"/>
      <c r="L12" s="268"/>
      <c r="M12" s="211"/>
      <c r="N12" s="211"/>
      <c r="O12" s="211"/>
      <c r="P12" s="269"/>
      <c r="Q12" s="262"/>
      <c r="R12" s="262"/>
      <c r="S12" s="262"/>
      <c r="T12" s="262"/>
      <c r="U12" s="262"/>
      <c r="V12" s="262"/>
      <c r="W12" s="262"/>
      <c r="X12" s="262"/>
      <c r="Y12" s="262"/>
      <c r="Z12" s="308"/>
      <c r="AA12" s="307"/>
    </row>
    <row r="13" spans="1:27" ht="69.75" customHeight="1">
      <c r="A13" s="212">
        <v>1</v>
      </c>
      <c r="B13" s="213"/>
      <c r="C13" s="214" t="s">
        <v>93</v>
      </c>
      <c r="D13" s="214"/>
      <c r="E13" s="214" t="s">
        <v>94</v>
      </c>
      <c r="F13" s="215">
        <v>58440000</v>
      </c>
      <c r="G13" s="216">
        <v>51220800</v>
      </c>
      <c r="H13" s="217">
        <f>G13/F13</f>
        <v>0.87646817248459996</v>
      </c>
      <c r="I13" s="270" t="s">
        <v>95</v>
      </c>
      <c r="J13" s="271" t="s">
        <v>96</v>
      </c>
      <c r="K13" s="272" t="s">
        <v>97</v>
      </c>
      <c r="L13" s="272" t="s">
        <v>97</v>
      </c>
      <c r="M13" s="216"/>
      <c r="N13" s="273"/>
      <c r="O13" s="274"/>
      <c r="P13" s="269"/>
      <c r="Q13" s="224"/>
      <c r="R13" s="262"/>
      <c r="S13" s="262"/>
      <c r="T13" s="288"/>
      <c r="U13" s="262"/>
      <c r="V13" s="289"/>
      <c r="W13" s="290"/>
      <c r="X13" s="289"/>
      <c r="Y13" s="290"/>
      <c r="Z13" s="262"/>
      <c r="AA13" s="307"/>
    </row>
    <row r="14" spans="1:27" ht="27.95" customHeight="1">
      <c r="A14" s="218"/>
      <c r="B14" s="218"/>
      <c r="C14" s="219"/>
      <c r="D14" s="219"/>
      <c r="E14" s="219"/>
      <c r="F14" s="220">
        <f>SUM(F13:F13)</f>
        <v>58440000</v>
      </c>
      <c r="G14" s="220">
        <f>SUM(G13:G13)</f>
        <v>51220800</v>
      </c>
      <c r="H14" s="221">
        <f>G14/F14*100%</f>
        <v>0.87646817248459996</v>
      </c>
      <c r="I14" s="275"/>
      <c r="J14" s="275"/>
      <c r="K14" s="275"/>
      <c r="L14" s="275"/>
      <c r="M14" s="220"/>
      <c r="N14" s="276"/>
      <c r="O14" s="220"/>
      <c r="P14" s="262"/>
      <c r="Q14" s="224"/>
      <c r="R14" s="262"/>
      <c r="S14" s="224"/>
      <c r="T14" s="288"/>
      <c r="U14" s="262"/>
      <c r="V14" s="289"/>
      <c r="W14" s="290"/>
      <c r="X14" s="289"/>
      <c r="Y14" s="290"/>
      <c r="Z14" s="262"/>
      <c r="AA14" s="307"/>
    </row>
    <row r="15" spans="1:27" ht="90" customHeight="1">
      <c r="A15" s="222"/>
      <c r="B15" s="222"/>
      <c r="C15" s="223"/>
      <c r="D15" s="223"/>
      <c r="E15" s="223"/>
      <c r="F15" s="224"/>
      <c r="G15" s="224"/>
      <c r="H15" s="225"/>
      <c r="I15" s="277"/>
      <c r="J15" s="277"/>
      <c r="K15" s="277"/>
      <c r="L15" s="277"/>
      <c r="M15" s="224"/>
      <c r="N15" s="262"/>
      <c r="O15" s="224"/>
      <c r="P15" s="262"/>
      <c r="Q15" s="224"/>
      <c r="R15" s="262"/>
      <c r="S15" s="224"/>
      <c r="T15" s="288"/>
      <c r="U15" s="262"/>
      <c r="V15" s="289"/>
      <c r="W15" s="290"/>
      <c r="X15" s="289"/>
      <c r="Y15" s="290"/>
      <c r="Z15" s="262"/>
      <c r="AA15" s="307"/>
    </row>
    <row r="16" spans="1:27" ht="90" hidden="1" customHeight="1">
      <c r="A16" s="222"/>
      <c r="B16" s="222"/>
      <c r="C16" s="223"/>
      <c r="D16" s="223"/>
      <c r="E16" s="223"/>
      <c r="F16" s="224"/>
      <c r="G16" s="224"/>
      <c r="H16" s="225"/>
      <c r="I16" s="277"/>
      <c r="J16" s="277"/>
      <c r="K16" s="277"/>
      <c r="L16" s="277"/>
      <c r="M16" s="224"/>
      <c r="N16" s="262"/>
      <c r="O16" s="224"/>
      <c r="P16" s="262"/>
      <c r="Q16" s="224"/>
      <c r="R16" s="262"/>
      <c r="S16" s="224"/>
      <c r="T16" s="288"/>
      <c r="U16" s="262"/>
      <c r="V16" s="289"/>
      <c r="W16" s="290"/>
      <c r="X16" s="289"/>
      <c r="Y16" s="290"/>
      <c r="Z16" s="262"/>
      <c r="AA16" s="307"/>
    </row>
    <row r="17" spans="1:27" ht="90" hidden="1" customHeight="1">
      <c r="A17" s="222"/>
      <c r="B17" s="222"/>
      <c r="C17" s="223"/>
      <c r="D17" s="223"/>
      <c r="E17" s="223"/>
      <c r="F17" s="224"/>
      <c r="G17" s="224"/>
      <c r="H17" s="225"/>
      <c r="I17" s="277"/>
      <c r="J17" s="277"/>
      <c r="K17" s="277"/>
      <c r="L17" s="277"/>
      <c r="M17" s="224"/>
      <c r="N17" s="262"/>
      <c r="O17" s="224"/>
      <c r="P17" s="262"/>
      <c r="Q17" s="224"/>
      <c r="R17" s="262"/>
      <c r="S17" s="224"/>
      <c r="T17" s="288"/>
      <c r="U17" s="262"/>
      <c r="V17" s="289"/>
      <c r="W17" s="290"/>
      <c r="X17" s="289"/>
      <c r="Y17" s="290"/>
      <c r="Z17" s="262"/>
      <c r="AA17" s="307"/>
    </row>
    <row r="18" spans="1:27" ht="90" hidden="1" customHeight="1">
      <c r="A18" s="222"/>
      <c r="B18" s="222"/>
      <c r="C18" s="223"/>
      <c r="D18" s="223"/>
      <c r="E18" s="223"/>
      <c r="F18" s="224"/>
      <c r="G18" s="224"/>
      <c r="H18" s="225"/>
      <c r="I18" s="277"/>
      <c r="J18" s="277"/>
      <c r="K18" s="277"/>
      <c r="L18" s="277"/>
      <c r="M18" s="224"/>
      <c r="N18" s="262"/>
      <c r="O18" s="224"/>
      <c r="P18" s="262"/>
      <c r="Q18" s="224"/>
      <c r="R18" s="262"/>
      <c r="S18" s="224"/>
      <c r="T18" s="288"/>
      <c r="U18" s="262"/>
      <c r="V18" s="289"/>
      <c r="W18" s="290"/>
      <c r="X18" s="289"/>
      <c r="Y18" s="290"/>
      <c r="Z18" s="262"/>
      <c r="AA18" s="307"/>
    </row>
    <row r="19" spans="1:27" ht="90" hidden="1" customHeight="1">
      <c r="A19" s="222"/>
      <c r="B19" s="222"/>
      <c r="C19" s="223"/>
      <c r="D19" s="223"/>
      <c r="E19" s="223"/>
      <c r="F19" s="224"/>
      <c r="G19" s="224"/>
      <c r="H19" s="225"/>
      <c r="I19" s="277"/>
      <c r="J19" s="277"/>
      <c r="K19" s="277"/>
      <c r="L19" s="277"/>
      <c r="M19" s="224"/>
      <c r="N19" s="262"/>
      <c r="O19" s="224"/>
      <c r="P19" s="262"/>
      <c r="Q19" s="224"/>
      <c r="R19" s="262"/>
      <c r="S19" s="224"/>
      <c r="T19" s="288"/>
      <c r="U19" s="262"/>
      <c r="V19" s="289"/>
      <c r="W19" s="290"/>
      <c r="X19" s="289"/>
      <c r="Y19" s="290"/>
      <c r="Z19" s="262"/>
      <c r="AA19" s="307"/>
    </row>
    <row r="20" spans="1:27" ht="90" hidden="1" customHeight="1">
      <c r="A20" s="222"/>
      <c r="B20" s="222"/>
      <c r="C20" s="223"/>
      <c r="D20" s="223"/>
      <c r="E20" s="223"/>
      <c r="F20" s="224"/>
      <c r="G20" s="224"/>
      <c r="H20" s="225"/>
      <c r="I20" s="277"/>
      <c r="J20" s="277"/>
      <c r="K20" s="277"/>
      <c r="L20" s="277"/>
      <c r="M20" s="224"/>
      <c r="N20" s="262"/>
      <c r="O20" s="224"/>
      <c r="P20" s="262"/>
      <c r="Q20" s="224"/>
      <c r="R20" s="262"/>
      <c r="S20" s="224"/>
      <c r="T20" s="288"/>
      <c r="U20" s="262"/>
      <c r="V20" s="289"/>
      <c r="W20" s="290"/>
      <c r="X20" s="289"/>
      <c r="Y20" s="290"/>
      <c r="Z20" s="262"/>
      <c r="AA20" s="307"/>
    </row>
    <row r="21" spans="1:27" ht="90" hidden="1" customHeight="1">
      <c r="A21" s="222"/>
      <c r="B21" s="222"/>
      <c r="C21" s="223"/>
      <c r="D21" s="223"/>
      <c r="E21" s="223"/>
      <c r="F21" s="224"/>
      <c r="G21" s="224"/>
      <c r="H21" s="225"/>
      <c r="I21" s="277"/>
      <c r="J21" s="277"/>
      <c r="K21" s="277"/>
      <c r="L21" s="277"/>
      <c r="M21" s="224"/>
      <c r="N21" s="262"/>
      <c r="O21" s="224"/>
      <c r="P21" s="262"/>
      <c r="Q21" s="224"/>
      <c r="R21" s="262"/>
      <c r="S21" s="224"/>
      <c r="T21" s="288"/>
      <c r="U21" s="262"/>
      <c r="V21" s="289"/>
      <c r="W21" s="290"/>
      <c r="X21" s="289"/>
      <c r="Y21" s="290"/>
      <c r="Z21" s="262"/>
      <c r="AA21" s="307"/>
    </row>
    <row r="22" spans="1:27" ht="90" hidden="1" customHeight="1">
      <c r="A22" s="222"/>
      <c r="B22" s="222"/>
      <c r="C22" s="223"/>
      <c r="D22" s="223"/>
      <c r="E22" s="223"/>
      <c r="F22" s="224"/>
      <c r="G22" s="224"/>
      <c r="H22" s="225"/>
      <c r="I22" s="277"/>
      <c r="J22" s="277"/>
      <c r="K22" s="277"/>
      <c r="L22" s="277"/>
      <c r="M22" s="224"/>
      <c r="N22" s="262"/>
      <c r="O22" s="224"/>
      <c r="P22" s="262"/>
      <c r="Q22" s="224"/>
      <c r="R22" s="262"/>
      <c r="S22" s="224"/>
      <c r="T22" s="288"/>
      <c r="U22" s="262"/>
      <c r="V22" s="289"/>
      <c r="W22" s="290"/>
      <c r="X22" s="289"/>
      <c r="Y22" s="290"/>
      <c r="Z22" s="262"/>
      <c r="AA22" s="307"/>
    </row>
    <row r="23" spans="1:27" ht="90" hidden="1" customHeight="1">
      <c r="A23" s="222"/>
      <c r="B23" s="222"/>
      <c r="C23" s="223"/>
      <c r="D23" s="223"/>
      <c r="E23" s="223"/>
      <c r="F23" s="224"/>
      <c r="G23" s="224"/>
      <c r="H23" s="225"/>
      <c r="I23" s="277"/>
      <c r="J23" s="277"/>
      <c r="K23" s="277"/>
      <c r="L23" s="277"/>
      <c r="M23" s="224"/>
      <c r="N23" s="262"/>
      <c r="O23" s="224"/>
      <c r="P23" s="262"/>
      <c r="Q23" s="224"/>
      <c r="R23" s="262"/>
      <c r="S23" s="224"/>
      <c r="T23" s="288"/>
      <c r="U23" s="262"/>
      <c r="V23" s="289"/>
      <c r="W23" s="290"/>
      <c r="X23" s="289"/>
      <c r="Y23" s="290"/>
      <c r="Z23" s="262"/>
      <c r="AA23" s="307"/>
    </row>
    <row r="24" spans="1:27" ht="90" hidden="1" customHeight="1">
      <c r="A24" s="222"/>
      <c r="B24" s="222"/>
      <c r="C24" s="223"/>
      <c r="D24" s="223"/>
      <c r="E24" s="223"/>
      <c r="F24" s="224"/>
      <c r="G24" s="224"/>
      <c r="H24" s="225"/>
      <c r="I24" s="277"/>
      <c r="J24" s="277"/>
      <c r="K24" s="277"/>
      <c r="L24" s="277"/>
      <c r="M24" s="224"/>
      <c r="N24" s="262"/>
      <c r="O24" s="224"/>
      <c r="P24" s="262"/>
      <c r="Q24" s="224"/>
      <c r="R24" s="262"/>
      <c r="S24" s="224"/>
      <c r="T24" s="288"/>
      <c r="U24" s="262"/>
      <c r="V24" s="289"/>
      <c r="W24" s="290"/>
      <c r="X24" s="289"/>
      <c r="Y24" s="290"/>
      <c r="Z24" s="262"/>
      <c r="AA24" s="307"/>
    </row>
    <row r="25" spans="1:27" ht="90" hidden="1" customHeight="1">
      <c r="A25" s="222"/>
      <c r="B25" s="222"/>
      <c r="C25" s="223"/>
      <c r="D25" s="223"/>
      <c r="E25" s="223"/>
      <c r="F25" s="224"/>
      <c r="G25" s="224"/>
      <c r="H25" s="225"/>
      <c r="I25" s="277"/>
      <c r="J25" s="277"/>
      <c r="K25" s="277"/>
      <c r="L25" s="277"/>
      <c r="M25" s="224"/>
      <c r="N25" s="262"/>
      <c r="O25" s="224"/>
      <c r="P25" s="262"/>
      <c r="Q25" s="224"/>
      <c r="R25" s="262"/>
      <c r="S25" s="224"/>
      <c r="T25" s="288"/>
      <c r="U25" s="262"/>
      <c r="V25" s="289"/>
      <c r="W25" s="290"/>
      <c r="X25" s="289"/>
      <c r="Y25" s="290"/>
      <c r="Z25" s="262"/>
      <c r="AA25" s="307"/>
    </row>
    <row r="26" spans="1:27" ht="36" hidden="1">
      <c r="A26" s="226"/>
      <c r="B26" s="227"/>
      <c r="C26" s="228"/>
      <c r="D26" s="228"/>
      <c r="E26" s="228"/>
      <c r="F26" s="229"/>
      <c r="G26" s="230"/>
      <c r="H26" s="229"/>
      <c r="I26" s="230"/>
      <c r="J26" s="230"/>
      <c r="K26" s="230"/>
      <c r="L26" s="230"/>
      <c r="M26" s="230"/>
      <c r="N26" s="230"/>
      <c r="O26" s="230"/>
      <c r="P26" s="278"/>
      <c r="Q26" s="235"/>
      <c r="R26" s="235"/>
      <c r="S26" s="235"/>
      <c r="T26" s="291"/>
      <c r="U26" s="235"/>
      <c r="V26" s="292" t="s">
        <v>56</v>
      </c>
      <c r="W26" s="293">
        <v>10000000</v>
      </c>
      <c r="X26" s="292"/>
      <c r="Y26" s="293"/>
      <c r="Z26" s="309"/>
    </row>
    <row r="27" spans="1:27" hidden="1">
      <c r="A27" s="231"/>
      <c r="B27" s="232"/>
      <c r="C27" s="233"/>
      <c r="D27" s="233"/>
      <c r="E27" s="233"/>
      <c r="F27" s="234"/>
      <c r="G27" s="235"/>
      <c r="H27" s="234"/>
      <c r="I27" s="235"/>
      <c r="J27" s="234"/>
      <c r="K27" s="235"/>
      <c r="L27" s="235"/>
      <c r="M27" s="279"/>
      <c r="N27" s="235"/>
      <c r="O27" s="279"/>
      <c r="P27" s="235"/>
      <c r="Q27" s="279"/>
      <c r="R27" s="235"/>
      <c r="S27" s="279">
        <v>15326250</v>
      </c>
      <c r="T27" s="291">
        <f t="shared" ref="T27:T73" si="0">J27</f>
        <v>0</v>
      </c>
      <c r="U27" s="235"/>
      <c r="V27" s="292" t="s">
        <v>57</v>
      </c>
      <c r="W27" s="293">
        <v>37975000</v>
      </c>
      <c r="X27" s="292" t="s">
        <v>57</v>
      </c>
      <c r="Y27" s="293">
        <v>36244748</v>
      </c>
      <c r="Z27" s="309"/>
    </row>
    <row r="28" spans="1:27" ht="84" hidden="1">
      <c r="A28" s="231"/>
      <c r="B28" s="236"/>
      <c r="C28" s="233"/>
      <c r="D28" s="233"/>
      <c r="E28" s="233"/>
      <c r="F28" s="234"/>
      <c r="G28" s="235"/>
      <c r="H28" s="234"/>
      <c r="I28" s="235"/>
      <c r="J28" s="234"/>
      <c r="K28" s="235"/>
      <c r="L28" s="235"/>
      <c r="M28" s="279"/>
      <c r="N28" s="235"/>
      <c r="O28" s="279"/>
      <c r="P28" s="235"/>
      <c r="Q28" s="279"/>
      <c r="R28" s="235"/>
      <c r="S28" s="279">
        <v>1050000</v>
      </c>
      <c r="T28" s="291">
        <f t="shared" si="0"/>
        <v>0</v>
      </c>
      <c r="U28" s="235"/>
      <c r="V28" s="292" t="s">
        <v>58</v>
      </c>
      <c r="W28" s="293">
        <v>25000000</v>
      </c>
      <c r="X28" s="292" t="s">
        <v>58</v>
      </c>
      <c r="Y28" s="293">
        <v>3900000</v>
      </c>
      <c r="Z28" s="309"/>
    </row>
    <row r="29" spans="1:27" ht="36" hidden="1">
      <c r="A29" s="231"/>
      <c r="B29" s="232"/>
      <c r="C29" s="233"/>
      <c r="D29" s="233"/>
      <c r="E29" s="233"/>
      <c r="F29" s="234"/>
      <c r="G29" s="235"/>
      <c r="H29" s="234"/>
      <c r="I29" s="235"/>
      <c r="J29" s="280"/>
      <c r="K29" s="235"/>
      <c r="L29" s="235"/>
      <c r="M29" s="279"/>
      <c r="N29" s="235"/>
      <c r="O29" s="279"/>
      <c r="P29" s="235"/>
      <c r="Q29" s="279"/>
      <c r="R29" s="235"/>
      <c r="S29" s="279">
        <v>7600000</v>
      </c>
      <c r="T29" s="291">
        <f t="shared" si="0"/>
        <v>0</v>
      </c>
      <c r="U29" s="235"/>
      <c r="V29" s="292" t="s">
        <v>59</v>
      </c>
      <c r="W29" s="293">
        <v>25000000</v>
      </c>
      <c r="X29" s="292" t="s">
        <v>59</v>
      </c>
      <c r="Y29" s="293">
        <v>28600000</v>
      </c>
      <c r="Z29" s="309"/>
    </row>
    <row r="30" spans="1:27" hidden="1">
      <c r="A30" s="231"/>
      <c r="B30" s="237"/>
      <c r="C30" s="238"/>
      <c r="D30" s="238"/>
      <c r="E30" s="238"/>
      <c r="F30" s="239"/>
      <c r="G30" s="240"/>
      <c r="H30" s="239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94"/>
      <c r="U30" s="240"/>
      <c r="V30" s="295" t="s">
        <v>39</v>
      </c>
      <c r="W30" s="296">
        <v>135800000</v>
      </c>
      <c r="X30" s="295"/>
      <c r="Y30" s="296"/>
      <c r="Z30" s="310"/>
    </row>
    <row r="31" spans="1:27" hidden="1">
      <c r="A31" s="231"/>
      <c r="B31" s="231"/>
      <c r="C31" s="231"/>
      <c r="D31" s="231"/>
      <c r="E31" s="231"/>
      <c r="F31" s="24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97"/>
      <c r="U31" s="231"/>
      <c r="V31" s="298"/>
      <c r="W31" s="298"/>
      <c r="X31" s="231"/>
      <c r="Y31" s="231"/>
      <c r="Z31" s="231"/>
    </row>
    <row r="32" spans="1:27" hidden="1">
      <c r="A32" s="242"/>
      <c r="B32" s="243"/>
      <c r="C32" s="231"/>
      <c r="D32" s="231"/>
      <c r="E32" s="231"/>
      <c r="F32" s="24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97"/>
      <c r="U32" s="231"/>
      <c r="V32" s="298"/>
      <c r="W32" s="298"/>
      <c r="X32" s="231"/>
      <c r="Y32" s="231"/>
      <c r="Z32" s="231"/>
    </row>
    <row r="33" spans="1:26" hidden="1">
      <c r="A33" s="231"/>
      <c r="B33" s="244"/>
      <c r="C33" s="245"/>
      <c r="D33" s="245"/>
      <c r="E33" s="245"/>
      <c r="F33" s="246"/>
      <c r="G33" s="247"/>
      <c r="H33" s="246"/>
      <c r="I33" s="247"/>
      <c r="J33" s="246"/>
      <c r="K33" s="247"/>
      <c r="L33" s="247"/>
      <c r="M33" s="281"/>
      <c r="N33" s="247"/>
      <c r="O33" s="281"/>
      <c r="P33" s="247"/>
      <c r="Q33" s="281"/>
      <c r="R33" s="247"/>
      <c r="S33" s="281"/>
      <c r="T33" s="297">
        <f t="shared" si="0"/>
        <v>0</v>
      </c>
      <c r="U33" s="247"/>
      <c r="V33" s="299" t="s">
        <v>60</v>
      </c>
      <c r="W33" s="300">
        <v>60000000</v>
      </c>
      <c r="X33" s="299" t="s">
        <v>60</v>
      </c>
      <c r="Y33" s="300">
        <v>46583000</v>
      </c>
      <c r="Z33" s="311"/>
    </row>
    <row r="34" spans="1:26" hidden="1">
      <c r="A34" s="231"/>
      <c r="B34" s="231"/>
      <c r="C34" s="231"/>
      <c r="D34" s="231"/>
      <c r="E34" s="231"/>
      <c r="F34" s="24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97"/>
      <c r="U34" s="231"/>
      <c r="V34" s="298"/>
      <c r="W34" s="298"/>
      <c r="X34" s="231"/>
      <c r="Y34" s="231"/>
      <c r="Z34" s="231"/>
    </row>
    <row r="35" spans="1:26" hidden="1">
      <c r="A35" s="242"/>
      <c r="B35" s="243"/>
      <c r="C35" s="231"/>
      <c r="D35" s="231"/>
      <c r="E35" s="231"/>
      <c r="F35" s="24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97"/>
      <c r="U35" s="231"/>
      <c r="V35" s="298"/>
      <c r="W35" s="298"/>
      <c r="X35" s="231"/>
      <c r="Y35" s="231"/>
      <c r="Z35" s="231"/>
    </row>
    <row r="36" spans="1:26" ht="24" hidden="1">
      <c r="A36" s="231"/>
      <c r="B36" s="248"/>
      <c r="C36" s="249"/>
      <c r="D36" s="249"/>
      <c r="E36" s="249"/>
      <c r="F36" s="250"/>
      <c r="G36" s="251"/>
      <c r="H36" s="250"/>
      <c r="I36" s="251"/>
      <c r="J36" s="241"/>
      <c r="K36" s="251"/>
      <c r="L36" s="251"/>
      <c r="M36" s="282"/>
      <c r="N36" s="251"/>
      <c r="O36" s="282"/>
      <c r="P36" s="251"/>
      <c r="Q36" s="282"/>
      <c r="R36" s="251"/>
      <c r="S36" s="282">
        <v>3472000</v>
      </c>
      <c r="T36" s="301">
        <f t="shared" si="0"/>
        <v>0</v>
      </c>
      <c r="U36" s="251"/>
      <c r="V36" s="302" t="s">
        <v>61</v>
      </c>
      <c r="W36" s="303">
        <v>19300000</v>
      </c>
      <c r="X36" s="302" t="s">
        <v>61</v>
      </c>
      <c r="Y36" s="303">
        <v>21794550</v>
      </c>
      <c r="Z36" s="312"/>
    </row>
    <row r="37" spans="1:26" ht="24" hidden="1">
      <c r="A37" s="231"/>
      <c r="B37" s="232"/>
      <c r="C37" s="233"/>
      <c r="D37" s="233"/>
      <c r="E37" s="233"/>
      <c r="F37" s="234"/>
      <c r="G37" s="235"/>
      <c r="H37" s="234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91"/>
      <c r="U37" s="235"/>
      <c r="V37" s="292" t="s">
        <v>61</v>
      </c>
      <c r="W37" s="293">
        <v>18000000</v>
      </c>
      <c r="X37" s="292"/>
      <c r="Y37" s="293"/>
      <c r="Z37" s="309"/>
    </row>
    <row r="38" spans="1:26" hidden="1">
      <c r="A38" s="231"/>
      <c r="B38" s="252"/>
      <c r="C38" s="238"/>
      <c r="D38" s="238"/>
      <c r="E38" s="238"/>
      <c r="F38" s="239"/>
      <c r="G38" s="240"/>
      <c r="H38" s="239"/>
      <c r="I38" s="240"/>
      <c r="J38" s="283"/>
      <c r="K38" s="240"/>
      <c r="L38" s="240"/>
      <c r="M38" s="284"/>
      <c r="N38" s="240"/>
      <c r="O38" s="284"/>
      <c r="P38" s="240"/>
      <c r="Q38" s="284"/>
      <c r="R38" s="240"/>
      <c r="S38" s="284">
        <v>62687000</v>
      </c>
      <c r="T38" s="294">
        <f t="shared" si="0"/>
        <v>0</v>
      </c>
      <c r="U38" s="240"/>
      <c r="V38" s="295" t="s">
        <v>62</v>
      </c>
      <c r="W38" s="296">
        <v>100000000</v>
      </c>
      <c r="X38" s="295" t="s">
        <v>62</v>
      </c>
      <c r="Y38" s="296">
        <v>106298000</v>
      </c>
      <c r="Z38" s="310"/>
    </row>
    <row r="39" spans="1:26" hidden="1">
      <c r="A39" s="231"/>
      <c r="B39" s="231"/>
      <c r="C39" s="231"/>
      <c r="D39" s="231"/>
      <c r="E39" s="231"/>
      <c r="F39" s="253"/>
      <c r="G39" s="254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97"/>
      <c r="U39" s="231"/>
      <c r="V39" s="298"/>
      <c r="W39" s="298"/>
      <c r="X39" s="231"/>
      <c r="Y39" s="231"/>
      <c r="Z39" s="231"/>
    </row>
    <row r="40" spans="1:26" hidden="1">
      <c r="A40" s="242"/>
      <c r="B40" s="255"/>
      <c r="C40" s="231"/>
      <c r="D40" s="231"/>
      <c r="E40" s="231"/>
      <c r="F40" s="241"/>
      <c r="G40" s="254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97"/>
      <c r="U40" s="231"/>
      <c r="V40" s="298"/>
      <c r="W40" s="298"/>
      <c r="X40" s="231"/>
      <c r="Y40" s="231"/>
      <c r="Z40" s="231"/>
    </row>
    <row r="41" spans="1:26" hidden="1">
      <c r="A41" s="231"/>
      <c r="B41" s="248"/>
      <c r="C41" s="249"/>
      <c r="D41" s="249"/>
      <c r="E41" s="249"/>
      <c r="F41" s="250"/>
      <c r="G41" s="251"/>
      <c r="H41" s="250"/>
      <c r="I41" s="251"/>
      <c r="J41" s="234"/>
      <c r="K41" s="251"/>
      <c r="L41" s="251"/>
      <c r="M41" s="279"/>
      <c r="N41" s="235"/>
      <c r="O41" s="279"/>
      <c r="P41" s="235"/>
      <c r="Q41" s="279"/>
      <c r="R41" s="235"/>
      <c r="S41" s="279">
        <v>94971940</v>
      </c>
      <c r="T41" s="301">
        <f t="shared" si="0"/>
        <v>0</v>
      </c>
      <c r="U41" s="251"/>
      <c r="V41" s="304">
        <v>0.2</v>
      </c>
      <c r="W41" s="303">
        <v>250000000</v>
      </c>
      <c r="X41" s="304">
        <v>0.2</v>
      </c>
      <c r="Y41" s="303">
        <v>340231463</v>
      </c>
      <c r="Z41" s="312"/>
    </row>
    <row r="42" spans="1:26" hidden="1">
      <c r="A42" s="231"/>
      <c r="B42" s="232"/>
      <c r="C42" s="256"/>
      <c r="D42" s="256"/>
      <c r="E42" s="256"/>
      <c r="F42" s="234"/>
      <c r="G42" s="235"/>
      <c r="H42" s="234"/>
      <c r="I42" s="235"/>
      <c r="J42" s="234"/>
      <c r="K42" s="235"/>
      <c r="L42" s="235"/>
      <c r="M42" s="279"/>
      <c r="N42" s="235"/>
      <c r="O42" s="279"/>
      <c r="P42" s="235"/>
      <c r="Q42" s="279"/>
      <c r="R42" s="235"/>
      <c r="S42" s="279">
        <v>121154400</v>
      </c>
      <c r="T42" s="291">
        <f t="shared" si="0"/>
        <v>0</v>
      </c>
      <c r="U42" s="235"/>
      <c r="V42" s="305">
        <v>0.2</v>
      </c>
      <c r="W42" s="293">
        <v>250000000</v>
      </c>
      <c r="X42" s="305">
        <v>0.2</v>
      </c>
      <c r="Y42" s="293">
        <v>198623900</v>
      </c>
      <c r="Z42" s="309"/>
    </row>
    <row r="43" spans="1:26" hidden="1">
      <c r="A43" s="231"/>
      <c r="B43" s="232"/>
      <c r="C43" s="257"/>
      <c r="D43" s="257"/>
      <c r="E43" s="257"/>
      <c r="F43" s="234"/>
      <c r="G43" s="235"/>
      <c r="H43" s="234"/>
      <c r="I43" s="235"/>
      <c r="J43" s="234"/>
      <c r="K43" s="235"/>
      <c r="L43" s="235"/>
      <c r="M43" s="279"/>
      <c r="N43" s="235"/>
      <c r="O43" s="279"/>
      <c r="P43" s="235"/>
      <c r="Q43" s="279"/>
      <c r="R43" s="235"/>
      <c r="S43" s="279">
        <v>657472887</v>
      </c>
      <c r="T43" s="291">
        <f t="shared" si="0"/>
        <v>0</v>
      </c>
      <c r="U43" s="235"/>
      <c r="V43" s="305">
        <v>0.2</v>
      </c>
      <c r="W43" s="293">
        <v>600000000</v>
      </c>
      <c r="X43" s="305">
        <v>0.2</v>
      </c>
      <c r="Y43" s="293">
        <v>1200987085</v>
      </c>
      <c r="Z43" s="309"/>
    </row>
    <row r="44" spans="1:26" hidden="1">
      <c r="A44" s="231"/>
      <c r="B44" s="232"/>
      <c r="C44" s="257"/>
      <c r="D44" s="257"/>
      <c r="E44" s="257"/>
      <c r="F44" s="234"/>
      <c r="G44" s="235"/>
      <c r="H44" s="234"/>
      <c r="I44" s="235"/>
      <c r="J44" s="234"/>
      <c r="K44" s="235"/>
      <c r="L44" s="235"/>
      <c r="M44" s="279"/>
      <c r="N44" s="235"/>
      <c r="O44" s="279"/>
      <c r="P44" s="235"/>
      <c r="Q44" s="279"/>
      <c r="R44" s="235"/>
      <c r="S44" s="279">
        <v>214697935</v>
      </c>
      <c r="T44" s="291">
        <f t="shared" si="0"/>
        <v>0</v>
      </c>
      <c r="U44" s="235"/>
      <c r="V44" s="305">
        <v>0.2</v>
      </c>
      <c r="W44" s="293">
        <v>400000000</v>
      </c>
      <c r="X44" s="305">
        <v>0.2</v>
      </c>
      <c r="Y44" s="293">
        <v>378832979</v>
      </c>
      <c r="Z44" s="309"/>
    </row>
    <row r="45" spans="1:26" hidden="1">
      <c r="A45" s="231"/>
      <c r="B45" s="232"/>
      <c r="C45" s="257"/>
      <c r="D45" s="257"/>
      <c r="E45" s="257"/>
      <c r="F45" s="234"/>
      <c r="G45" s="235"/>
      <c r="H45" s="234"/>
      <c r="I45" s="235"/>
      <c r="J45" s="234"/>
      <c r="K45" s="235"/>
      <c r="L45" s="235"/>
      <c r="M45" s="279"/>
      <c r="N45" s="235"/>
      <c r="O45" s="279"/>
      <c r="P45" s="235"/>
      <c r="Q45" s="279"/>
      <c r="R45" s="235"/>
      <c r="S45" s="279">
        <v>222279483</v>
      </c>
      <c r="T45" s="291">
        <f t="shared" si="0"/>
        <v>0</v>
      </c>
      <c r="U45" s="235"/>
      <c r="V45" s="305">
        <v>0.2</v>
      </c>
      <c r="W45" s="293">
        <v>350000000</v>
      </c>
      <c r="X45" s="305">
        <v>0.2</v>
      </c>
      <c r="Y45" s="293">
        <v>528813266</v>
      </c>
      <c r="Z45" s="309"/>
    </row>
    <row r="46" spans="1:26" hidden="1">
      <c r="A46" s="231"/>
      <c r="B46" s="232"/>
      <c r="C46" s="233"/>
      <c r="D46" s="233"/>
      <c r="E46" s="233"/>
      <c r="F46" s="234"/>
      <c r="G46" s="235"/>
      <c r="H46" s="234"/>
      <c r="I46" s="235"/>
      <c r="J46" s="234"/>
      <c r="K46" s="235"/>
      <c r="L46" s="235"/>
      <c r="M46" s="279"/>
      <c r="N46" s="235"/>
      <c r="O46" s="279"/>
      <c r="P46" s="235"/>
      <c r="Q46" s="279"/>
      <c r="R46" s="235"/>
      <c r="S46" s="279">
        <v>758647458</v>
      </c>
      <c r="T46" s="291">
        <f t="shared" si="0"/>
        <v>0</v>
      </c>
      <c r="U46" s="235"/>
      <c r="V46" s="305">
        <v>1</v>
      </c>
      <c r="W46" s="293">
        <v>810953250</v>
      </c>
      <c r="X46" s="305">
        <v>0.2</v>
      </c>
      <c r="Y46" s="293">
        <v>758647458</v>
      </c>
      <c r="Z46" s="309"/>
    </row>
    <row r="47" spans="1:26" hidden="1">
      <c r="A47" s="231"/>
      <c r="B47" s="232"/>
      <c r="C47" s="233"/>
      <c r="D47" s="233"/>
      <c r="E47" s="233"/>
      <c r="F47" s="234"/>
      <c r="G47" s="235"/>
      <c r="H47" s="234"/>
      <c r="I47" s="235"/>
      <c r="J47" s="234"/>
      <c r="K47" s="235"/>
      <c r="L47" s="235"/>
      <c r="M47" s="235"/>
      <c r="N47" s="235"/>
      <c r="O47" s="235"/>
      <c r="P47" s="235"/>
      <c r="Q47" s="235"/>
      <c r="R47" s="235"/>
      <c r="S47" s="279">
        <v>225302881</v>
      </c>
      <c r="T47" s="291">
        <f t="shared" si="0"/>
        <v>0</v>
      </c>
      <c r="U47" s="235"/>
      <c r="V47" s="305">
        <v>1</v>
      </c>
      <c r="W47" s="293">
        <v>231000000</v>
      </c>
      <c r="X47" s="305">
        <v>0.2</v>
      </c>
      <c r="Y47" s="293">
        <v>225302881</v>
      </c>
      <c r="Z47" s="309"/>
    </row>
    <row r="48" spans="1:26" hidden="1">
      <c r="A48" s="231"/>
      <c r="B48" s="232"/>
      <c r="C48" s="233"/>
      <c r="D48" s="233"/>
      <c r="E48" s="233"/>
      <c r="F48" s="234"/>
      <c r="G48" s="235"/>
      <c r="H48" s="234"/>
      <c r="I48" s="235"/>
      <c r="J48" s="234"/>
      <c r="K48" s="235"/>
      <c r="L48" s="235"/>
      <c r="M48" s="235"/>
      <c r="N48" s="235"/>
      <c r="O48" s="235"/>
      <c r="P48" s="235"/>
      <c r="Q48" s="235"/>
      <c r="R48" s="235"/>
      <c r="S48" s="279">
        <v>73510700</v>
      </c>
      <c r="T48" s="291">
        <f t="shared" si="0"/>
        <v>0</v>
      </c>
      <c r="U48" s="235"/>
      <c r="V48" s="305">
        <v>1</v>
      </c>
      <c r="W48" s="293">
        <v>140084000</v>
      </c>
      <c r="X48" s="305">
        <v>0.2</v>
      </c>
      <c r="Y48" s="293">
        <v>73510700</v>
      </c>
      <c r="Z48" s="309"/>
    </row>
    <row r="49" spans="1:26" hidden="1">
      <c r="A49" s="231"/>
      <c r="B49" s="232"/>
      <c r="C49" s="233"/>
      <c r="D49" s="233"/>
      <c r="E49" s="233"/>
      <c r="F49" s="234"/>
      <c r="G49" s="235"/>
      <c r="H49" s="234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91"/>
      <c r="U49" s="235"/>
      <c r="V49" s="305">
        <v>0.2</v>
      </c>
      <c r="W49" s="293">
        <v>75000000</v>
      </c>
      <c r="X49" s="305"/>
      <c r="Y49" s="293"/>
      <c r="Z49" s="309"/>
    </row>
    <row r="50" spans="1:26" hidden="1">
      <c r="A50" s="231"/>
      <c r="B50" s="232"/>
      <c r="C50" s="258"/>
      <c r="D50" s="258"/>
      <c r="E50" s="258"/>
      <c r="F50" s="234"/>
      <c r="G50" s="235"/>
      <c r="H50" s="234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91"/>
      <c r="U50" s="235"/>
      <c r="V50" s="305">
        <v>0.2</v>
      </c>
      <c r="W50" s="293">
        <v>713000000</v>
      </c>
      <c r="X50" s="305"/>
      <c r="Y50" s="293"/>
      <c r="Z50" s="309"/>
    </row>
    <row r="51" spans="1:26" hidden="1">
      <c r="A51" s="231"/>
      <c r="B51" s="232"/>
      <c r="C51" s="256"/>
      <c r="D51" s="256"/>
      <c r="E51" s="256"/>
      <c r="F51" s="234"/>
      <c r="G51" s="235"/>
      <c r="H51" s="234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91"/>
      <c r="U51" s="235"/>
      <c r="V51" s="305">
        <v>0.2</v>
      </c>
      <c r="W51" s="293">
        <v>450000000</v>
      </c>
      <c r="X51" s="305"/>
      <c r="Y51" s="293"/>
      <c r="Z51" s="309"/>
    </row>
    <row r="52" spans="1:26" hidden="1">
      <c r="A52" s="231"/>
      <c r="B52" s="252"/>
      <c r="C52" s="238"/>
      <c r="D52" s="238"/>
      <c r="E52" s="238"/>
      <c r="F52" s="239"/>
      <c r="G52" s="240"/>
      <c r="H52" s="239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94"/>
      <c r="U52" s="240"/>
      <c r="V52" s="306"/>
      <c r="W52" s="296"/>
      <c r="X52" s="306"/>
      <c r="Y52" s="296"/>
      <c r="Z52" s="310"/>
    </row>
    <row r="53" spans="1:26" hidden="1">
      <c r="A53" s="231"/>
      <c r="B53" s="231"/>
      <c r="C53" s="231"/>
      <c r="D53" s="231"/>
      <c r="E53" s="231"/>
      <c r="F53" s="259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97"/>
      <c r="U53" s="231"/>
      <c r="V53" s="298"/>
      <c r="W53" s="298"/>
      <c r="X53" s="231"/>
      <c r="Y53" s="231"/>
      <c r="Z53" s="231"/>
    </row>
    <row r="54" spans="1:26" hidden="1">
      <c r="A54" s="242"/>
      <c r="B54" s="243"/>
      <c r="C54" s="231"/>
      <c r="D54" s="231"/>
      <c r="E54" s="231"/>
      <c r="F54" s="259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97"/>
      <c r="U54" s="231"/>
      <c r="V54" s="298"/>
      <c r="W54" s="298"/>
      <c r="X54" s="231"/>
      <c r="Y54" s="231"/>
      <c r="Z54" s="231"/>
    </row>
    <row r="55" spans="1:26" hidden="1">
      <c r="A55" s="231"/>
      <c r="B55" s="248"/>
      <c r="C55" s="260"/>
      <c r="D55" s="260"/>
      <c r="E55" s="260"/>
      <c r="F55" s="250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301"/>
      <c r="U55" s="251"/>
      <c r="V55" s="304">
        <v>0.2</v>
      </c>
      <c r="W55" s="303">
        <v>150000000</v>
      </c>
      <c r="X55" s="304"/>
      <c r="Y55" s="303"/>
      <c r="Z55" s="312"/>
    </row>
    <row r="56" spans="1:26" hidden="1">
      <c r="A56" s="231"/>
      <c r="B56" s="232"/>
      <c r="C56" s="256"/>
      <c r="D56" s="256"/>
      <c r="E56" s="256"/>
      <c r="F56" s="234"/>
      <c r="G56" s="235"/>
      <c r="H56" s="234"/>
      <c r="I56" s="235"/>
      <c r="J56" s="234"/>
      <c r="K56" s="235"/>
      <c r="L56" s="235"/>
      <c r="M56" s="279"/>
      <c r="N56" s="235"/>
      <c r="O56" s="279"/>
      <c r="P56" s="235"/>
      <c r="Q56" s="279"/>
      <c r="R56" s="235"/>
      <c r="S56" s="279">
        <v>92913812</v>
      </c>
      <c r="T56" s="291">
        <f t="shared" si="0"/>
        <v>0</v>
      </c>
      <c r="U56" s="235"/>
      <c r="V56" s="305">
        <v>0.2</v>
      </c>
      <c r="W56" s="293">
        <v>450000000</v>
      </c>
      <c r="X56" s="305">
        <v>0.2</v>
      </c>
      <c r="Y56" s="293">
        <v>386407699</v>
      </c>
      <c r="Z56" s="309"/>
    </row>
    <row r="57" spans="1:26" hidden="1">
      <c r="A57" s="231"/>
      <c r="B57" s="232"/>
      <c r="C57" s="256"/>
      <c r="D57" s="256"/>
      <c r="E57" s="256"/>
      <c r="F57" s="234"/>
      <c r="G57" s="235"/>
      <c r="H57" s="234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91"/>
      <c r="U57" s="235"/>
      <c r="V57" s="305">
        <v>1</v>
      </c>
      <c r="W57" s="293">
        <v>101925000</v>
      </c>
      <c r="X57" s="305"/>
      <c r="Y57" s="293"/>
      <c r="Z57" s="309"/>
    </row>
    <row r="58" spans="1:26" hidden="1">
      <c r="A58" s="231"/>
      <c r="B58" s="232"/>
      <c r="C58" s="256"/>
      <c r="D58" s="256"/>
      <c r="E58" s="256"/>
      <c r="F58" s="234"/>
      <c r="G58" s="235"/>
      <c r="H58" s="234"/>
      <c r="I58" s="235"/>
      <c r="J58" s="234"/>
      <c r="K58" s="235"/>
      <c r="L58" s="235"/>
      <c r="M58" s="279"/>
      <c r="N58" s="235"/>
      <c r="O58" s="279"/>
      <c r="P58" s="235"/>
      <c r="Q58" s="279"/>
      <c r="R58" s="235"/>
      <c r="S58" s="279">
        <v>147682472</v>
      </c>
      <c r="T58" s="291">
        <f t="shared" si="0"/>
        <v>0</v>
      </c>
      <c r="U58" s="235"/>
      <c r="V58" s="305">
        <v>1</v>
      </c>
      <c r="W58" s="293">
        <v>220000000</v>
      </c>
      <c r="X58" s="305">
        <v>1</v>
      </c>
      <c r="Y58" s="293">
        <v>267405467</v>
      </c>
      <c r="Z58" s="309"/>
    </row>
    <row r="59" spans="1:26" hidden="1">
      <c r="A59" s="231"/>
      <c r="B59" s="232"/>
      <c r="C59" s="256"/>
      <c r="D59" s="256"/>
      <c r="E59" s="256"/>
      <c r="F59" s="234"/>
      <c r="G59" s="235"/>
      <c r="H59" s="234"/>
      <c r="I59" s="235"/>
      <c r="J59" s="234"/>
      <c r="K59" s="235"/>
      <c r="L59" s="235"/>
      <c r="M59" s="279"/>
      <c r="N59" s="235"/>
      <c r="O59" s="279"/>
      <c r="P59" s="235"/>
      <c r="Q59" s="279"/>
      <c r="R59" s="235"/>
      <c r="S59" s="279">
        <v>79742775</v>
      </c>
      <c r="T59" s="291">
        <f t="shared" si="0"/>
        <v>0</v>
      </c>
      <c r="U59" s="235"/>
      <c r="V59" s="305">
        <v>0.2</v>
      </c>
      <c r="W59" s="293">
        <v>150000000</v>
      </c>
      <c r="X59" s="305">
        <v>0.2</v>
      </c>
      <c r="Y59" s="293">
        <v>197593543</v>
      </c>
      <c r="Z59" s="309"/>
    </row>
    <row r="60" spans="1:26" hidden="1">
      <c r="A60" s="231"/>
      <c r="B60" s="232"/>
      <c r="C60" s="256"/>
      <c r="D60" s="256"/>
      <c r="E60" s="256"/>
      <c r="F60" s="234"/>
      <c r="G60" s="235"/>
      <c r="H60" s="234"/>
      <c r="I60" s="235"/>
      <c r="J60" s="234"/>
      <c r="K60" s="235"/>
      <c r="L60" s="235"/>
      <c r="M60" s="279"/>
      <c r="N60" s="235"/>
      <c r="O60" s="279"/>
      <c r="P60" s="235"/>
      <c r="Q60" s="279"/>
      <c r="R60" s="235"/>
      <c r="S60" s="279">
        <v>62970696</v>
      </c>
      <c r="T60" s="291">
        <f t="shared" si="0"/>
        <v>0</v>
      </c>
      <c r="U60" s="235"/>
      <c r="V60" s="305">
        <v>0.2</v>
      </c>
      <c r="W60" s="293">
        <v>300000000</v>
      </c>
      <c r="X60" s="305">
        <v>0.2</v>
      </c>
      <c r="Y60" s="293">
        <v>243533480</v>
      </c>
      <c r="Z60" s="309"/>
    </row>
    <row r="61" spans="1:26" hidden="1">
      <c r="A61" s="231"/>
      <c r="B61" s="232"/>
      <c r="C61" s="258"/>
      <c r="D61" s="258"/>
      <c r="E61" s="258"/>
      <c r="F61" s="234"/>
      <c r="G61" s="235"/>
      <c r="H61" s="234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91"/>
      <c r="U61" s="235"/>
      <c r="V61" s="305">
        <v>0.2</v>
      </c>
      <c r="W61" s="293">
        <v>713000000</v>
      </c>
      <c r="X61" s="305"/>
      <c r="Y61" s="293"/>
      <c r="Z61" s="309"/>
    </row>
    <row r="62" spans="1:26" hidden="1">
      <c r="A62" s="231"/>
      <c r="B62" s="232"/>
      <c r="C62" s="257"/>
      <c r="D62" s="257"/>
      <c r="E62" s="257"/>
      <c r="F62" s="234"/>
      <c r="G62" s="235"/>
      <c r="H62" s="234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91"/>
      <c r="U62" s="235"/>
      <c r="V62" s="305">
        <v>0.2</v>
      </c>
      <c r="W62" s="293">
        <v>150000000</v>
      </c>
      <c r="X62" s="305"/>
      <c r="Y62" s="293"/>
      <c r="Z62" s="309"/>
    </row>
    <row r="63" spans="1:26" hidden="1">
      <c r="A63" s="231"/>
      <c r="B63" s="232"/>
      <c r="C63" s="256"/>
      <c r="D63" s="256"/>
      <c r="E63" s="256"/>
      <c r="F63" s="234"/>
      <c r="G63" s="235"/>
      <c r="H63" s="234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91"/>
      <c r="U63" s="235"/>
      <c r="V63" s="305">
        <v>0.2</v>
      </c>
      <c r="W63" s="293">
        <v>250000000</v>
      </c>
      <c r="X63" s="305"/>
      <c r="Y63" s="293"/>
      <c r="Z63" s="309"/>
    </row>
    <row r="64" spans="1:26" hidden="1">
      <c r="A64" s="231"/>
      <c r="B64" s="232"/>
      <c r="C64" s="256"/>
      <c r="D64" s="256"/>
      <c r="E64" s="256"/>
      <c r="F64" s="234"/>
      <c r="G64" s="235"/>
      <c r="H64" s="234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91"/>
      <c r="U64" s="235"/>
      <c r="V64" s="305"/>
      <c r="W64" s="293"/>
      <c r="X64" s="305"/>
      <c r="Y64" s="293"/>
      <c r="Z64" s="309"/>
    </row>
    <row r="65" spans="1:27" hidden="1">
      <c r="A65" s="231"/>
      <c r="B65" s="252"/>
      <c r="C65" s="238"/>
      <c r="D65" s="238"/>
      <c r="E65" s="238"/>
      <c r="F65" s="239"/>
      <c r="G65" s="240"/>
      <c r="H65" s="239"/>
      <c r="I65" s="240"/>
      <c r="J65" s="239"/>
      <c r="K65" s="240"/>
      <c r="L65" s="240"/>
      <c r="M65" s="284"/>
      <c r="N65" s="240"/>
      <c r="O65" s="284"/>
      <c r="P65" s="240"/>
      <c r="Q65" s="284"/>
      <c r="R65" s="240"/>
      <c r="S65" s="284">
        <v>72996200</v>
      </c>
      <c r="T65" s="294">
        <f t="shared" si="0"/>
        <v>0</v>
      </c>
      <c r="U65" s="240"/>
      <c r="V65" s="306">
        <v>0.2</v>
      </c>
      <c r="W65" s="296">
        <v>75000000</v>
      </c>
      <c r="X65" s="306">
        <v>0.2</v>
      </c>
      <c r="Y65" s="296">
        <v>115959280</v>
      </c>
      <c r="Z65" s="310"/>
    </row>
    <row r="66" spans="1:27" hidden="1">
      <c r="A66" s="231"/>
      <c r="B66" s="231"/>
      <c r="C66" s="231"/>
      <c r="D66" s="231"/>
      <c r="E66" s="231"/>
      <c r="F66" s="259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97"/>
      <c r="U66" s="231"/>
      <c r="V66" s="298"/>
      <c r="W66" s="298"/>
      <c r="X66" s="231"/>
      <c r="Y66" s="231"/>
      <c r="Z66" s="231"/>
    </row>
    <row r="67" spans="1:27" hidden="1">
      <c r="A67" s="242"/>
      <c r="B67" s="243"/>
      <c r="C67" s="231"/>
      <c r="D67" s="231"/>
      <c r="E67" s="231"/>
      <c r="F67" s="259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97"/>
      <c r="U67" s="231"/>
      <c r="V67" s="298"/>
      <c r="W67" s="298"/>
      <c r="X67" s="231"/>
      <c r="Y67" s="231"/>
      <c r="Z67" s="231"/>
    </row>
    <row r="68" spans="1:27" hidden="1">
      <c r="A68" s="231"/>
      <c r="B68" s="313"/>
      <c r="C68" s="314"/>
      <c r="D68" s="314"/>
      <c r="E68" s="314"/>
      <c r="F68" s="250"/>
      <c r="G68" s="251"/>
      <c r="H68" s="250"/>
      <c r="I68" s="251"/>
      <c r="J68" s="318"/>
      <c r="K68" s="251"/>
      <c r="L68" s="251"/>
      <c r="M68" s="282"/>
      <c r="N68" s="251"/>
      <c r="O68" s="282"/>
      <c r="P68" s="251"/>
      <c r="Q68" s="282"/>
      <c r="R68" s="251"/>
      <c r="S68" s="282">
        <v>225495818</v>
      </c>
      <c r="T68" s="301">
        <f t="shared" si="0"/>
        <v>0</v>
      </c>
      <c r="U68" s="251"/>
      <c r="V68" s="319">
        <v>1</v>
      </c>
      <c r="W68" s="320">
        <v>190000000</v>
      </c>
      <c r="X68" s="319">
        <v>1</v>
      </c>
      <c r="Y68" s="320">
        <v>324341318</v>
      </c>
      <c r="Z68" s="312"/>
    </row>
    <row r="69" spans="1:27" hidden="1">
      <c r="A69" s="231"/>
      <c r="B69" s="252"/>
      <c r="C69" s="238"/>
      <c r="D69" s="238"/>
      <c r="E69" s="238"/>
      <c r="F69" s="239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321"/>
      <c r="U69" s="240"/>
      <c r="V69" s="322"/>
      <c r="W69" s="322"/>
      <c r="X69" s="240"/>
      <c r="Y69" s="240"/>
      <c r="Z69" s="310"/>
    </row>
    <row r="70" spans="1:27" hidden="1">
      <c r="A70" s="315"/>
      <c r="B70" s="316"/>
      <c r="C70" s="317"/>
      <c r="D70" s="317"/>
      <c r="E70" s="317"/>
      <c r="F70" s="259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97"/>
      <c r="U70" s="231"/>
      <c r="V70" s="298"/>
      <c r="W70" s="298"/>
      <c r="X70" s="231"/>
      <c r="Y70" s="231"/>
      <c r="Z70" s="231"/>
    </row>
    <row r="71" spans="1:27" hidden="1">
      <c r="A71" s="242"/>
      <c r="B71" s="243"/>
      <c r="C71" s="231"/>
      <c r="D71" s="231"/>
      <c r="E71" s="231"/>
      <c r="F71" s="259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97"/>
      <c r="U71" s="231"/>
      <c r="V71" s="298"/>
      <c r="W71" s="298"/>
      <c r="X71" s="231"/>
      <c r="Y71" s="231"/>
      <c r="Z71" s="231"/>
    </row>
    <row r="72" spans="1:27" ht="24" hidden="1">
      <c r="A72" s="315"/>
      <c r="B72" s="248"/>
      <c r="C72" s="249"/>
      <c r="D72" s="249"/>
      <c r="E72" s="249"/>
      <c r="F72" s="250"/>
      <c r="G72" s="251"/>
      <c r="H72" s="250"/>
      <c r="I72" s="251"/>
      <c r="J72" s="241"/>
      <c r="K72" s="251"/>
      <c r="L72" s="251"/>
      <c r="M72" s="282"/>
      <c r="N72" s="251"/>
      <c r="O72" s="282"/>
      <c r="P72" s="251"/>
      <c r="Q72" s="282"/>
      <c r="R72" s="251"/>
      <c r="S72" s="282">
        <v>8064600</v>
      </c>
      <c r="T72" s="301">
        <f t="shared" si="0"/>
        <v>0</v>
      </c>
      <c r="U72" s="251"/>
      <c r="V72" s="302" t="s">
        <v>61</v>
      </c>
      <c r="W72" s="303">
        <v>18000000</v>
      </c>
      <c r="X72" s="302" t="s">
        <v>61</v>
      </c>
      <c r="Y72" s="303">
        <v>19283100</v>
      </c>
      <c r="Z72" s="312"/>
    </row>
    <row r="73" spans="1:27" ht="50.25" hidden="1" customHeight="1">
      <c r="A73" s="315"/>
      <c r="B73" s="252"/>
      <c r="C73" s="240"/>
      <c r="D73" s="240"/>
      <c r="E73" s="240"/>
      <c r="F73" s="239"/>
      <c r="G73" s="240"/>
      <c r="H73" s="239"/>
      <c r="I73" s="240"/>
      <c r="J73" s="239"/>
      <c r="K73" s="240"/>
      <c r="L73" s="240"/>
      <c r="M73" s="284"/>
      <c r="N73" s="240"/>
      <c r="O73" s="284"/>
      <c r="P73" s="240"/>
      <c r="Q73" s="284"/>
      <c r="R73" s="240"/>
      <c r="S73" s="284">
        <v>56883000</v>
      </c>
      <c r="T73" s="321">
        <f t="shared" si="0"/>
        <v>0</v>
      </c>
      <c r="U73" s="240"/>
      <c r="V73" s="322"/>
      <c r="W73" s="296">
        <v>141800000</v>
      </c>
      <c r="X73" s="322"/>
      <c r="Y73" s="296">
        <v>109283100</v>
      </c>
      <c r="Z73" s="310"/>
    </row>
    <row r="74" spans="1:27" hidden="1"/>
    <row r="75" spans="1:27" hidden="1"/>
    <row r="76" spans="1:27" hidden="1">
      <c r="K76" s="363" t="s">
        <v>63</v>
      </c>
      <c r="L76" s="363"/>
      <c r="M76" s="363"/>
      <c r="N76" s="363"/>
      <c r="O76" s="363"/>
      <c r="P76" s="363"/>
      <c r="Q76" s="363"/>
      <c r="U76" s="363" t="s">
        <v>64</v>
      </c>
      <c r="V76" s="363"/>
      <c r="W76" s="363"/>
      <c r="X76" s="363"/>
      <c r="Y76" s="363"/>
      <c r="Z76" s="363"/>
      <c r="AA76" s="363"/>
    </row>
    <row r="77" spans="1:27" hidden="1">
      <c r="K77" s="363" t="s">
        <v>65</v>
      </c>
      <c r="L77" s="363"/>
      <c r="M77" s="363"/>
      <c r="N77" s="363"/>
      <c r="O77" s="363"/>
      <c r="P77" s="363"/>
      <c r="Q77" s="363"/>
      <c r="U77" s="363" t="s">
        <v>65</v>
      </c>
      <c r="V77" s="363"/>
      <c r="W77" s="363"/>
      <c r="X77" s="363"/>
      <c r="Y77" s="363"/>
      <c r="Z77" s="363"/>
      <c r="AA77" s="363"/>
    </row>
    <row r="78" spans="1:27" hidden="1">
      <c r="K78" s="363" t="s">
        <v>66</v>
      </c>
      <c r="L78" s="363"/>
      <c r="M78" s="363"/>
      <c r="N78" s="363"/>
      <c r="O78" s="363"/>
      <c r="P78" s="363"/>
      <c r="Q78" s="363"/>
      <c r="U78" s="363" t="s">
        <v>67</v>
      </c>
      <c r="V78" s="363"/>
      <c r="W78" s="363"/>
      <c r="X78" s="363"/>
      <c r="Y78" s="363"/>
      <c r="Z78" s="363"/>
      <c r="AA78" s="363"/>
    </row>
    <row r="79" spans="1:27" ht="59.25" hidden="1" customHeight="1">
      <c r="K79" s="362" t="s">
        <v>68</v>
      </c>
      <c r="L79" s="362"/>
      <c r="M79" s="362"/>
      <c r="N79" s="362"/>
      <c r="O79" s="362"/>
      <c r="P79" s="362"/>
      <c r="Q79" s="362"/>
      <c r="U79" s="362" t="s">
        <v>69</v>
      </c>
      <c r="V79" s="362"/>
      <c r="W79" s="362"/>
      <c r="X79" s="362"/>
      <c r="Y79" s="362"/>
      <c r="Z79" s="362"/>
      <c r="AA79" s="362"/>
    </row>
    <row r="80" spans="1:27" hidden="1">
      <c r="K80" s="363" t="s">
        <v>70</v>
      </c>
      <c r="L80" s="363"/>
      <c r="M80" s="363"/>
      <c r="N80" s="363"/>
      <c r="O80" s="363"/>
      <c r="P80" s="363"/>
      <c r="Q80" s="363"/>
      <c r="U80" s="363" t="s">
        <v>71</v>
      </c>
      <c r="V80" s="363"/>
      <c r="W80" s="363"/>
      <c r="X80" s="363"/>
      <c r="Y80" s="363"/>
      <c r="Z80" s="363"/>
      <c r="AA80" s="363"/>
    </row>
    <row r="81" hidden="1"/>
    <row r="82" hidden="1"/>
  </sheetData>
  <mergeCells count="37">
    <mergeCell ref="A1:Z1"/>
    <mergeCell ref="A2:Z2"/>
    <mergeCell ref="A3:Z3"/>
    <mergeCell ref="A5:Z5"/>
    <mergeCell ref="K9:L9"/>
    <mergeCell ref="T9:U9"/>
    <mergeCell ref="V9:W9"/>
    <mergeCell ref="X9:Y9"/>
    <mergeCell ref="O7:O10"/>
    <mergeCell ref="Z7:Z8"/>
    <mergeCell ref="Z9:Z10"/>
    <mergeCell ref="T7:U8"/>
    <mergeCell ref="V7:W8"/>
    <mergeCell ref="X7:Y8"/>
    <mergeCell ref="J7:L8"/>
    <mergeCell ref="K76:Q76"/>
    <mergeCell ref="U76:AA76"/>
    <mergeCell ref="K77:Q77"/>
    <mergeCell ref="U77:AA77"/>
    <mergeCell ref="K78:Q78"/>
    <mergeCell ref="U78:AA78"/>
    <mergeCell ref="K79:Q79"/>
    <mergeCell ref="U79:AA79"/>
    <mergeCell ref="K80:Q80"/>
    <mergeCell ref="U80:AA80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9:J10"/>
    <mergeCell ref="M7:M10"/>
    <mergeCell ref="N7:N10"/>
  </mergeCells>
  <pageMargins left="0.70763888888888904" right="0.70763888888888904" top="0.74791666666666701" bottom="0.74791666666666701" header="0.30625000000000002" footer="0.30625000000000002"/>
  <pageSetup paperSize="9" scale="5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A83"/>
  <sheetViews>
    <sheetView zoomScale="80" zoomScaleNormal="80" workbookViewId="0">
      <selection activeCell="I93" sqref="I93"/>
    </sheetView>
  </sheetViews>
  <sheetFormatPr defaultColWidth="9.140625" defaultRowHeight="12.75"/>
  <cols>
    <col min="1" max="1" width="4.42578125" style="7" customWidth="1"/>
    <col min="2" max="2" width="16.7109375" style="7" customWidth="1"/>
    <col min="3" max="4" width="18.140625" style="7" customWidth="1"/>
    <col min="5" max="5" width="17.7109375" style="7" customWidth="1"/>
    <col min="6" max="6" width="14.140625" style="7" customWidth="1"/>
    <col min="7" max="7" width="13.42578125" style="7" customWidth="1"/>
    <col min="8" max="8" width="9.28515625" style="7" customWidth="1"/>
    <col min="9" max="9" width="22.5703125" style="7" customWidth="1"/>
    <col min="10" max="10" width="24.85546875" style="7" customWidth="1"/>
    <col min="11" max="11" width="15.28515625" style="7" customWidth="1"/>
    <col min="12" max="12" width="15.140625" style="7" customWidth="1"/>
    <col min="13" max="13" width="14.5703125" style="7" customWidth="1"/>
    <col min="14" max="14" width="11" style="7" customWidth="1"/>
    <col min="15" max="15" width="12.7109375" style="7" customWidth="1"/>
    <col min="16" max="16" width="9.140625" style="7"/>
    <col min="17" max="17" width="12.85546875" style="7" customWidth="1"/>
    <col min="18" max="18" width="9.140625" style="7"/>
    <col min="19" max="19" width="12.85546875" style="7" customWidth="1"/>
    <col min="20" max="22" width="9.140625" style="7"/>
    <col min="23" max="23" width="13.28515625" style="7" customWidth="1"/>
    <col min="24" max="24" width="9.140625" style="7"/>
    <col min="25" max="25" width="12.42578125" style="7" customWidth="1"/>
    <col min="26" max="26" width="14.7109375" style="7" customWidth="1"/>
    <col min="27" max="16384" width="9.140625" style="7"/>
  </cols>
  <sheetData>
    <row r="1" spans="1:27" s="6" customFormat="1">
      <c r="A1" s="407" t="s">
        <v>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</row>
    <row r="2" spans="1:27" s="6" customFormat="1">
      <c r="A2" s="408" t="s">
        <v>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</row>
    <row r="3" spans="1:27" s="6" customFormat="1">
      <c r="A3" s="408" t="s">
        <v>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</row>
    <row r="4" spans="1:27" s="6" customFormat="1"/>
    <row r="5" spans="1:27" s="6" customFormat="1">
      <c r="A5" s="407" t="s">
        <v>3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</row>
    <row r="6" spans="1:2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0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109"/>
    </row>
    <row r="7" spans="1:27" ht="12.75" customHeight="1">
      <c r="A7" s="364" t="s">
        <v>4</v>
      </c>
      <c r="B7" s="367" t="s">
        <v>5</v>
      </c>
      <c r="C7" s="367" t="s">
        <v>6</v>
      </c>
      <c r="D7" s="367" t="s">
        <v>7</v>
      </c>
      <c r="E7" s="367" t="s">
        <v>8</v>
      </c>
      <c r="F7" s="370" t="s">
        <v>9</v>
      </c>
      <c r="G7" s="367" t="s">
        <v>10</v>
      </c>
      <c r="H7" s="373" t="s">
        <v>11</v>
      </c>
      <c r="I7" s="370" t="s">
        <v>12</v>
      </c>
      <c r="J7" s="370" t="s">
        <v>13</v>
      </c>
      <c r="K7" s="383"/>
      <c r="L7" s="384"/>
      <c r="M7" s="367" t="s">
        <v>14</v>
      </c>
      <c r="N7" s="364" t="s">
        <v>15</v>
      </c>
      <c r="O7" s="364" t="s">
        <v>16</v>
      </c>
      <c r="P7" s="62"/>
      <c r="Q7" s="89"/>
      <c r="R7" s="89"/>
      <c r="S7" s="89"/>
      <c r="T7" s="410"/>
      <c r="U7" s="410"/>
      <c r="V7" s="410"/>
      <c r="W7" s="410"/>
      <c r="X7" s="410"/>
      <c r="Y7" s="410"/>
      <c r="Z7" s="410"/>
      <c r="AA7" s="109"/>
    </row>
    <row r="8" spans="1:27" ht="15.75" customHeight="1">
      <c r="A8" s="365"/>
      <c r="B8" s="368"/>
      <c r="C8" s="368"/>
      <c r="D8" s="368"/>
      <c r="E8" s="368"/>
      <c r="F8" s="371"/>
      <c r="G8" s="368"/>
      <c r="H8" s="374"/>
      <c r="I8" s="371"/>
      <c r="J8" s="372"/>
      <c r="K8" s="385"/>
      <c r="L8" s="386"/>
      <c r="M8" s="368"/>
      <c r="N8" s="365"/>
      <c r="O8" s="365"/>
      <c r="P8" s="63"/>
      <c r="Q8" s="90"/>
      <c r="R8" s="90"/>
      <c r="S8" s="90"/>
      <c r="T8" s="410"/>
      <c r="U8" s="410"/>
      <c r="V8" s="410"/>
      <c r="W8" s="410"/>
      <c r="X8" s="410"/>
      <c r="Y8" s="410"/>
      <c r="Z8" s="410"/>
      <c r="AA8" s="109"/>
    </row>
    <row r="9" spans="1:27" ht="15.75" customHeight="1">
      <c r="A9" s="365"/>
      <c r="B9" s="368"/>
      <c r="C9" s="368"/>
      <c r="D9" s="368"/>
      <c r="E9" s="368"/>
      <c r="F9" s="371"/>
      <c r="G9" s="368"/>
      <c r="H9" s="374"/>
      <c r="I9" s="371"/>
      <c r="J9" s="376" t="s">
        <v>17</v>
      </c>
      <c r="K9" s="379" t="s">
        <v>18</v>
      </c>
      <c r="L9" s="379"/>
      <c r="M9" s="368"/>
      <c r="N9" s="365"/>
      <c r="O9" s="365"/>
      <c r="P9" s="62"/>
      <c r="Q9" s="89"/>
      <c r="R9" s="89"/>
      <c r="S9" s="89"/>
      <c r="T9" s="409"/>
      <c r="U9" s="409"/>
      <c r="V9" s="409"/>
      <c r="W9" s="409"/>
      <c r="X9" s="409"/>
      <c r="Y9" s="409"/>
      <c r="Z9" s="411"/>
      <c r="AA9" s="109"/>
    </row>
    <row r="10" spans="1:27" ht="15.75" customHeight="1">
      <c r="A10" s="366"/>
      <c r="B10" s="369"/>
      <c r="C10" s="369"/>
      <c r="D10" s="369"/>
      <c r="E10" s="369"/>
      <c r="F10" s="372"/>
      <c r="G10" s="369"/>
      <c r="H10" s="375"/>
      <c r="I10" s="372"/>
      <c r="J10" s="376"/>
      <c r="K10" s="65" t="s">
        <v>19</v>
      </c>
      <c r="L10" s="65" t="s">
        <v>20</v>
      </c>
      <c r="M10" s="369"/>
      <c r="N10" s="366"/>
      <c r="O10" s="366"/>
      <c r="P10" s="66"/>
      <c r="Q10" s="91"/>
      <c r="R10" s="91"/>
      <c r="S10" s="91"/>
      <c r="T10" s="91"/>
      <c r="U10" s="91"/>
      <c r="V10" s="91"/>
      <c r="W10" s="91"/>
      <c r="X10" s="91"/>
      <c r="Y10" s="91"/>
      <c r="Z10" s="411"/>
      <c r="AA10" s="109"/>
    </row>
    <row r="11" spans="1:27" ht="15.75" customHeight="1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67"/>
      <c r="Q11" s="91"/>
      <c r="R11" s="91"/>
      <c r="S11" s="91"/>
      <c r="T11" s="91"/>
      <c r="U11" s="91"/>
      <c r="V11" s="91"/>
      <c r="W11" s="91"/>
      <c r="X11" s="91"/>
      <c r="Y11" s="91"/>
      <c r="Z11" s="110"/>
      <c r="AA11" s="109"/>
    </row>
    <row r="12" spans="1:27" ht="108" customHeight="1">
      <c r="A12" s="10">
        <v>1</v>
      </c>
      <c r="B12" s="2" t="s">
        <v>98</v>
      </c>
      <c r="C12" s="1"/>
      <c r="D12" s="1"/>
      <c r="E12" s="3" t="s">
        <v>99</v>
      </c>
      <c r="F12" s="12"/>
      <c r="G12" s="12"/>
      <c r="H12" s="12"/>
      <c r="I12" s="2" t="s">
        <v>100</v>
      </c>
      <c r="J12" s="68"/>
      <c r="K12" s="68"/>
      <c r="L12" s="68"/>
      <c r="M12" s="12"/>
      <c r="N12" s="12"/>
      <c r="O12" s="12"/>
      <c r="P12" s="69"/>
      <c r="Q12" s="61"/>
      <c r="R12" s="61"/>
      <c r="S12" s="61"/>
      <c r="T12" s="61"/>
      <c r="U12" s="61"/>
      <c r="V12" s="61"/>
      <c r="W12" s="61"/>
      <c r="X12" s="61"/>
      <c r="Y12" s="61"/>
      <c r="Z12" s="110"/>
      <c r="AA12" s="109"/>
    </row>
    <row r="13" spans="1:27" ht="57" customHeight="1">
      <c r="A13" s="13">
        <v>1</v>
      </c>
      <c r="B13" s="176"/>
      <c r="C13" s="177"/>
      <c r="D13" s="177"/>
      <c r="E13" s="177" t="s">
        <v>101</v>
      </c>
      <c r="F13" s="178">
        <v>19053000</v>
      </c>
      <c r="G13" s="178">
        <v>18938850</v>
      </c>
      <c r="H13" s="179">
        <f>G13/F13</f>
        <v>0.99400881750905401</v>
      </c>
      <c r="I13" s="190"/>
      <c r="J13" s="191"/>
      <c r="K13" s="190" t="s">
        <v>102</v>
      </c>
      <c r="L13" s="190" t="s">
        <v>102</v>
      </c>
      <c r="M13" s="178"/>
      <c r="N13" s="192"/>
      <c r="O13" s="193"/>
      <c r="P13" s="69"/>
      <c r="Q13" s="36"/>
      <c r="R13" s="61"/>
      <c r="S13" s="61"/>
      <c r="T13" s="92"/>
      <c r="U13" s="61"/>
      <c r="V13" s="93"/>
      <c r="W13" s="94"/>
      <c r="X13" s="93"/>
      <c r="Y13" s="94"/>
      <c r="Z13" s="61"/>
      <c r="AA13" s="109"/>
    </row>
    <row r="14" spans="1:27" ht="114.95" customHeight="1">
      <c r="A14" s="124">
        <v>2</v>
      </c>
      <c r="B14" s="180"/>
      <c r="C14" s="181" t="s">
        <v>103</v>
      </c>
      <c r="D14" s="181"/>
      <c r="E14" s="181" t="s">
        <v>104</v>
      </c>
      <c r="F14" s="182">
        <v>13743800</v>
      </c>
      <c r="G14" s="182">
        <v>13627000</v>
      </c>
      <c r="H14" s="179">
        <f>G14/F14</f>
        <v>0.99150162254980401</v>
      </c>
      <c r="I14" s="194" t="s">
        <v>37</v>
      </c>
      <c r="J14" s="195"/>
      <c r="K14" s="196" t="s">
        <v>105</v>
      </c>
      <c r="L14" s="196" t="s">
        <v>105</v>
      </c>
      <c r="M14" s="182"/>
      <c r="N14" s="197"/>
      <c r="O14" s="198"/>
      <c r="P14" s="69"/>
      <c r="Q14" s="36"/>
      <c r="R14" s="61"/>
      <c r="S14" s="61"/>
      <c r="T14" s="92"/>
      <c r="U14" s="61"/>
      <c r="V14" s="93"/>
      <c r="W14" s="94"/>
      <c r="X14" s="93"/>
      <c r="Y14" s="94"/>
      <c r="Z14" s="61"/>
      <c r="AA14" s="109"/>
    </row>
    <row r="15" spans="1:27" ht="75" customHeight="1">
      <c r="A15" s="26">
        <v>3</v>
      </c>
      <c r="B15" s="183"/>
      <c r="C15" s="184" t="s">
        <v>106</v>
      </c>
      <c r="D15" s="184"/>
      <c r="E15" s="184" t="s">
        <v>107</v>
      </c>
      <c r="F15" s="185">
        <v>132700000</v>
      </c>
      <c r="G15" s="185">
        <v>115200000</v>
      </c>
      <c r="H15" s="186">
        <f t="shared" ref="H15" si="0">G15/F15</f>
        <v>0.86812358703843295</v>
      </c>
      <c r="I15" s="199" t="s">
        <v>108</v>
      </c>
      <c r="J15" s="199" t="s">
        <v>109</v>
      </c>
      <c r="K15" s="199" t="s">
        <v>39</v>
      </c>
      <c r="L15" s="199" t="s">
        <v>39</v>
      </c>
      <c r="M15" s="200"/>
      <c r="N15" s="200"/>
      <c r="O15" s="201"/>
      <c r="P15" s="69"/>
      <c r="Q15" s="61"/>
      <c r="R15" s="61"/>
      <c r="S15" s="36"/>
      <c r="T15" s="92"/>
      <c r="U15" s="61"/>
      <c r="V15" s="93"/>
      <c r="W15" s="94"/>
      <c r="X15" s="93"/>
      <c r="Y15" s="94"/>
      <c r="Z15" s="61"/>
      <c r="AA15" s="109"/>
    </row>
    <row r="16" spans="1:27" ht="30.95" customHeight="1">
      <c r="A16" s="187"/>
      <c r="B16" s="187"/>
      <c r="C16" s="188"/>
      <c r="D16" s="188"/>
      <c r="E16" s="188"/>
      <c r="F16" s="34">
        <f>SUM(F13:F15)</f>
        <v>165496800</v>
      </c>
      <c r="G16" s="34">
        <f>SUM(G13:G15)</f>
        <v>147765850</v>
      </c>
      <c r="H16" s="189">
        <f>G16/F16*100%</f>
        <v>0.89286227890811198</v>
      </c>
      <c r="I16" s="83"/>
      <c r="J16" s="83"/>
      <c r="K16" s="83"/>
      <c r="L16" s="83"/>
      <c r="M16" s="34"/>
      <c r="N16" s="202"/>
      <c r="O16" s="34"/>
      <c r="P16" s="61"/>
      <c r="Q16" s="36"/>
      <c r="R16" s="61"/>
      <c r="S16" s="36"/>
      <c r="T16" s="92"/>
      <c r="U16" s="61"/>
      <c r="V16" s="93"/>
      <c r="W16" s="94"/>
      <c r="X16" s="93"/>
      <c r="Y16" s="94"/>
      <c r="Z16" s="61"/>
      <c r="AA16" s="109"/>
    </row>
    <row r="17" spans="1:27" ht="90" customHeight="1">
      <c r="A17" s="32"/>
      <c r="B17" s="32"/>
      <c r="C17" s="33"/>
      <c r="D17" s="33"/>
      <c r="E17" s="33"/>
      <c r="F17" s="36"/>
      <c r="G17" s="36"/>
      <c r="H17" s="37"/>
      <c r="I17" s="84"/>
      <c r="J17" s="84"/>
      <c r="K17" s="84"/>
      <c r="L17" s="84"/>
      <c r="M17" s="36"/>
      <c r="N17" s="61"/>
      <c r="O17" s="36"/>
      <c r="P17" s="61"/>
      <c r="Q17" s="36"/>
      <c r="R17" s="61"/>
      <c r="S17" s="36"/>
      <c r="T17" s="92"/>
      <c r="U17" s="61"/>
      <c r="V17" s="93"/>
      <c r="W17" s="94"/>
      <c r="X17" s="93"/>
      <c r="Y17" s="94"/>
      <c r="Z17" s="61"/>
      <c r="AA17" s="109"/>
    </row>
    <row r="18" spans="1:27" ht="90" customHeight="1">
      <c r="A18" s="32"/>
      <c r="B18" s="32"/>
      <c r="C18" s="33"/>
      <c r="D18" s="33"/>
      <c r="E18" s="33"/>
      <c r="F18" s="36"/>
      <c r="G18" s="36"/>
      <c r="H18" s="37"/>
      <c r="I18" s="84"/>
      <c r="J18" s="84"/>
      <c r="K18" s="84"/>
      <c r="L18" s="84"/>
      <c r="M18" s="36"/>
      <c r="N18" s="61"/>
      <c r="O18" s="36"/>
      <c r="P18" s="61"/>
      <c r="Q18" s="36"/>
      <c r="R18" s="61"/>
      <c r="S18" s="36"/>
      <c r="T18" s="92"/>
      <c r="U18" s="61"/>
      <c r="V18" s="93"/>
      <c r="W18" s="94"/>
      <c r="X18" s="93"/>
      <c r="Y18" s="94"/>
      <c r="Z18" s="61"/>
      <c r="AA18" s="109"/>
    </row>
    <row r="19" spans="1:27" ht="90" customHeight="1">
      <c r="A19" s="32"/>
      <c r="B19" s="32"/>
      <c r="C19" s="33"/>
      <c r="D19" s="33"/>
      <c r="E19" s="33"/>
      <c r="F19" s="36"/>
      <c r="G19" s="36"/>
      <c r="H19" s="37"/>
      <c r="I19" s="84"/>
      <c r="J19" s="84"/>
      <c r="K19" s="84"/>
      <c r="L19" s="84"/>
      <c r="M19" s="36"/>
      <c r="N19" s="61"/>
      <c r="O19" s="36"/>
      <c r="P19" s="61"/>
      <c r="Q19" s="36"/>
      <c r="R19" s="61"/>
      <c r="S19" s="36"/>
      <c r="T19" s="92"/>
      <c r="U19" s="61"/>
      <c r="V19" s="93"/>
      <c r="W19" s="94"/>
      <c r="X19" s="93"/>
      <c r="Y19" s="94"/>
      <c r="Z19" s="61"/>
      <c r="AA19" s="109"/>
    </row>
    <row r="20" spans="1:27" ht="90" customHeight="1">
      <c r="A20" s="32"/>
      <c r="B20" s="32"/>
      <c r="C20" s="33"/>
      <c r="D20" s="33"/>
      <c r="E20" s="33"/>
      <c r="F20" s="36"/>
      <c r="G20" s="36"/>
      <c r="H20" s="37"/>
      <c r="I20" s="84"/>
      <c r="J20" s="84"/>
      <c r="K20" s="84"/>
      <c r="L20" s="84"/>
      <c r="M20" s="36"/>
      <c r="N20" s="61"/>
      <c r="O20" s="36"/>
      <c r="P20" s="61"/>
      <c r="Q20" s="36"/>
      <c r="R20" s="61"/>
      <c r="S20" s="36"/>
      <c r="T20" s="92"/>
      <c r="U20" s="61"/>
      <c r="V20" s="93"/>
      <c r="W20" s="94"/>
      <c r="X20" s="93"/>
      <c r="Y20" s="94"/>
      <c r="Z20" s="61"/>
      <c r="AA20" s="109"/>
    </row>
    <row r="21" spans="1:27" ht="90" customHeight="1">
      <c r="A21" s="32"/>
      <c r="B21" s="32"/>
      <c r="C21" s="33"/>
      <c r="D21" s="33"/>
      <c r="E21" s="33"/>
      <c r="F21" s="36"/>
      <c r="G21" s="36"/>
      <c r="H21" s="37"/>
      <c r="I21" s="84"/>
      <c r="J21" s="84"/>
      <c r="K21" s="84"/>
      <c r="L21" s="84"/>
      <c r="M21" s="36"/>
      <c r="N21" s="61"/>
      <c r="O21" s="36"/>
      <c r="P21" s="61"/>
      <c r="Q21" s="36"/>
      <c r="R21" s="61"/>
      <c r="S21" s="36"/>
      <c r="T21" s="92"/>
      <c r="U21" s="61"/>
      <c r="V21" s="93"/>
      <c r="W21" s="94"/>
      <c r="X21" s="93"/>
      <c r="Y21" s="94"/>
      <c r="Z21" s="61"/>
      <c r="AA21" s="109"/>
    </row>
    <row r="22" spans="1:27" ht="90" customHeight="1">
      <c r="A22" s="32"/>
      <c r="B22" s="32"/>
      <c r="C22" s="33"/>
      <c r="D22" s="33"/>
      <c r="E22" s="33"/>
      <c r="F22" s="36"/>
      <c r="G22" s="36"/>
      <c r="H22" s="37"/>
      <c r="I22" s="84"/>
      <c r="J22" s="84"/>
      <c r="K22" s="84"/>
      <c r="L22" s="84"/>
      <c r="M22" s="36"/>
      <c r="N22" s="61"/>
      <c r="O22" s="36"/>
      <c r="P22" s="61"/>
      <c r="Q22" s="36"/>
      <c r="R22" s="61"/>
      <c r="S22" s="36"/>
      <c r="T22" s="92"/>
      <c r="U22" s="61"/>
      <c r="V22" s="93"/>
      <c r="W22" s="94"/>
      <c r="X22" s="93"/>
      <c r="Y22" s="94"/>
      <c r="Z22" s="61"/>
      <c r="AA22" s="109"/>
    </row>
    <row r="23" spans="1:27" ht="90" hidden="1" customHeight="1">
      <c r="A23" s="32"/>
      <c r="B23" s="32"/>
      <c r="C23" s="33"/>
      <c r="D23" s="33"/>
      <c r="E23" s="33"/>
      <c r="F23" s="36"/>
      <c r="G23" s="36"/>
      <c r="H23" s="37"/>
      <c r="I23" s="84"/>
      <c r="J23" s="84"/>
      <c r="K23" s="84"/>
      <c r="L23" s="84"/>
      <c r="M23" s="36"/>
      <c r="N23" s="61"/>
      <c r="O23" s="36"/>
      <c r="P23" s="61"/>
      <c r="Q23" s="36"/>
      <c r="R23" s="61"/>
      <c r="S23" s="36"/>
      <c r="T23" s="92"/>
      <c r="U23" s="61"/>
      <c r="V23" s="93"/>
      <c r="W23" s="94"/>
      <c r="X23" s="93"/>
      <c r="Y23" s="94"/>
      <c r="Z23" s="61"/>
      <c r="AA23" s="109"/>
    </row>
    <row r="24" spans="1:27" ht="90" hidden="1" customHeight="1">
      <c r="A24" s="32"/>
      <c r="B24" s="32"/>
      <c r="C24" s="33"/>
      <c r="D24" s="33"/>
      <c r="E24" s="33"/>
      <c r="F24" s="36"/>
      <c r="G24" s="36"/>
      <c r="H24" s="37"/>
      <c r="I24" s="84"/>
      <c r="J24" s="84"/>
      <c r="K24" s="84"/>
      <c r="L24" s="84"/>
      <c r="M24" s="36"/>
      <c r="N24" s="61"/>
      <c r="O24" s="36"/>
      <c r="P24" s="61"/>
      <c r="Q24" s="36"/>
      <c r="R24" s="61"/>
      <c r="S24" s="36"/>
      <c r="T24" s="92"/>
      <c r="U24" s="61"/>
      <c r="V24" s="93"/>
      <c r="W24" s="94"/>
      <c r="X24" s="93"/>
      <c r="Y24" s="94"/>
      <c r="Z24" s="61"/>
      <c r="AA24" s="109"/>
    </row>
    <row r="25" spans="1:27" ht="90" hidden="1" customHeight="1">
      <c r="A25" s="32"/>
      <c r="B25" s="32"/>
      <c r="C25" s="33"/>
      <c r="D25" s="33"/>
      <c r="E25" s="33"/>
      <c r="F25" s="36"/>
      <c r="G25" s="36"/>
      <c r="H25" s="37"/>
      <c r="I25" s="84"/>
      <c r="J25" s="84"/>
      <c r="K25" s="84"/>
      <c r="L25" s="84"/>
      <c r="M25" s="36"/>
      <c r="N25" s="61"/>
      <c r="O25" s="36"/>
      <c r="P25" s="61"/>
      <c r="Q25" s="36"/>
      <c r="R25" s="61"/>
      <c r="S25" s="36"/>
      <c r="T25" s="92"/>
      <c r="U25" s="61"/>
      <c r="V25" s="93"/>
      <c r="W25" s="94"/>
      <c r="X25" s="93"/>
      <c r="Y25" s="94"/>
      <c r="Z25" s="61"/>
      <c r="AA25" s="109"/>
    </row>
    <row r="26" spans="1:27" ht="90" hidden="1" customHeight="1">
      <c r="A26" s="32"/>
      <c r="B26" s="32"/>
      <c r="C26" s="33"/>
      <c r="D26" s="33"/>
      <c r="E26" s="33"/>
      <c r="F26" s="36"/>
      <c r="G26" s="36"/>
      <c r="H26" s="37"/>
      <c r="I26" s="84"/>
      <c r="J26" s="84"/>
      <c r="K26" s="84"/>
      <c r="L26" s="84"/>
      <c r="M26" s="36"/>
      <c r="N26" s="61"/>
      <c r="O26" s="36"/>
      <c r="P26" s="61"/>
      <c r="Q26" s="36"/>
      <c r="R26" s="61"/>
      <c r="S26" s="36"/>
      <c r="T26" s="92"/>
      <c r="U26" s="61"/>
      <c r="V26" s="93"/>
      <c r="W26" s="94"/>
      <c r="X26" s="93"/>
      <c r="Y26" s="94"/>
      <c r="Z26" s="61"/>
      <c r="AA26" s="109"/>
    </row>
    <row r="27" spans="1:27" ht="90" hidden="1" customHeight="1">
      <c r="A27" s="32"/>
      <c r="B27" s="32"/>
      <c r="C27" s="33"/>
      <c r="D27" s="33"/>
      <c r="E27" s="33"/>
      <c r="F27" s="36"/>
      <c r="G27" s="36"/>
      <c r="H27" s="37"/>
      <c r="I27" s="84"/>
      <c r="J27" s="84"/>
      <c r="K27" s="84"/>
      <c r="L27" s="84"/>
      <c r="M27" s="36"/>
      <c r="N27" s="61"/>
      <c r="O27" s="36"/>
      <c r="P27" s="61"/>
      <c r="Q27" s="36"/>
      <c r="R27" s="61"/>
      <c r="S27" s="36"/>
      <c r="T27" s="92"/>
      <c r="U27" s="61"/>
      <c r="V27" s="93"/>
      <c r="W27" s="94"/>
      <c r="X27" s="93"/>
      <c r="Y27" s="94"/>
      <c r="Z27" s="61"/>
      <c r="AA27" s="109"/>
    </row>
    <row r="28" spans="1:27" ht="90" hidden="1" customHeight="1">
      <c r="A28" s="32"/>
      <c r="B28" s="32"/>
      <c r="C28" s="33"/>
      <c r="D28" s="33"/>
      <c r="E28" s="33"/>
      <c r="F28" s="36"/>
      <c r="G28" s="36"/>
      <c r="H28" s="37"/>
      <c r="I28" s="84"/>
      <c r="J28" s="84"/>
      <c r="K28" s="84"/>
      <c r="L28" s="84"/>
      <c r="M28" s="36"/>
      <c r="N28" s="61"/>
      <c r="O28" s="36"/>
      <c r="P28" s="61"/>
      <c r="Q28" s="36"/>
      <c r="R28" s="61"/>
      <c r="S28" s="36"/>
      <c r="T28" s="92"/>
      <c r="U28" s="61"/>
      <c r="V28" s="93"/>
      <c r="W28" s="94"/>
      <c r="X28" s="93"/>
      <c r="Y28" s="94"/>
      <c r="Z28" s="61"/>
      <c r="AA28" s="109"/>
    </row>
    <row r="29" spans="1:27" ht="25.5" hidden="1">
      <c r="A29" s="38"/>
      <c r="B29" s="39"/>
      <c r="C29" s="40"/>
      <c r="D29" s="40"/>
      <c r="E29" s="40"/>
      <c r="F29" s="41"/>
      <c r="G29" s="42"/>
      <c r="H29" s="41"/>
      <c r="I29" s="42"/>
      <c r="J29" s="42"/>
      <c r="K29" s="42"/>
      <c r="L29" s="42"/>
      <c r="M29" s="42"/>
      <c r="N29" s="42"/>
      <c r="O29" s="42"/>
      <c r="P29" s="85"/>
      <c r="Q29" s="44"/>
      <c r="R29" s="44"/>
      <c r="S29" s="44"/>
      <c r="T29" s="95"/>
      <c r="U29" s="44"/>
      <c r="V29" s="96" t="s">
        <v>56</v>
      </c>
      <c r="W29" s="21">
        <v>10000000</v>
      </c>
      <c r="X29" s="96"/>
      <c r="Y29" s="21"/>
      <c r="Z29" s="77"/>
    </row>
    <row r="30" spans="1:27" hidden="1">
      <c r="A30" s="12"/>
      <c r="B30" s="23"/>
      <c r="C30" s="20"/>
      <c r="D30" s="20"/>
      <c r="E30" s="20"/>
      <c r="F30" s="43"/>
      <c r="G30" s="44"/>
      <c r="H30" s="43"/>
      <c r="I30" s="44"/>
      <c r="J30" s="43"/>
      <c r="K30" s="44"/>
      <c r="L30" s="44"/>
      <c r="M30" s="25"/>
      <c r="N30" s="44"/>
      <c r="O30" s="25"/>
      <c r="P30" s="44"/>
      <c r="Q30" s="25"/>
      <c r="R30" s="44"/>
      <c r="S30" s="25">
        <v>15326250</v>
      </c>
      <c r="T30" s="95">
        <f t="shared" ref="T30:T76" si="1">J30</f>
        <v>0</v>
      </c>
      <c r="U30" s="44"/>
      <c r="V30" s="96" t="s">
        <v>57</v>
      </c>
      <c r="W30" s="21">
        <v>37975000</v>
      </c>
      <c r="X30" s="96" t="s">
        <v>57</v>
      </c>
      <c r="Y30" s="21">
        <v>36244748</v>
      </c>
      <c r="Z30" s="77"/>
    </row>
    <row r="31" spans="1:27" ht="63.75" hidden="1">
      <c r="A31" s="12"/>
      <c r="B31" s="18"/>
      <c r="C31" s="20"/>
      <c r="D31" s="20"/>
      <c r="E31" s="20"/>
      <c r="F31" s="43"/>
      <c r="G31" s="44"/>
      <c r="H31" s="43"/>
      <c r="I31" s="44"/>
      <c r="J31" s="43"/>
      <c r="K31" s="44"/>
      <c r="L31" s="44"/>
      <c r="M31" s="25"/>
      <c r="N31" s="44"/>
      <c r="O31" s="25"/>
      <c r="P31" s="44"/>
      <c r="Q31" s="25"/>
      <c r="R31" s="44"/>
      <c r="S31" s="25">
        <v>1050000</v>
      </c>
      <c r="T31" s="95">
        <f t="shared" si="1"/>
        <v>0</v>
      </c>
      <c r="U31" s="44"/>
      <c r="V31" s="96" t="s">
        <v>58</v>
      </c>
      <c r="W31" s="21">
        <v>25000000</v>
      </c>
      <c r="X31" s="96" t="s">
        <v>58</v>
      </c>
      <c r="Y31" s="21">
        <v>3900000</v>
      </c>
      <c r="Z31" s="77"/>
    </row>
    <row r="32" spans="1:27" ht="38.25" hidden="1">
      <c r="A32" s="12"/>
      <c r="B32" s="23"/>
      <c r="C32" s="20"/>
      <c r="D32" s="20"/>
      <c r="E32" s="20"/>
      <c r="F32" s="43"/>
      <c r="G32" s="44"/>
      <c r="H32" s="43"/>
      <c r="I32" s="44"/>
      <c r="J32" s="86"/>
      <c r="K32" s="44"/>
      <c r="L32" s="44"/>
      <c r="M32" s="25"/>
      <c r="N32" s="44"/>
      <c r="O32" s="25"/>
      <c r="P32" s="44"/>
      <c r="Q32" s="25"/>
      <c r="R32" s="44"/>
      <c r="S32" s="25">
        <v>7600000</v>
      </c>
      <c r="T32" s="95">
        <f t="shared" si="1"/>
        <v>0</v>
      </c>
      <c r="U32" s="44"/>
      <c r="V32" s="96" t="s">
        <v>59</v>
      </c>
      <c r="W32" s="21">
        <v>25000000</v>
      </c>
      <c r="X32" s="96" t="s">
        <v>59</v>
      </c>
      <c r="Y32" s="21">
        <v>28600000</v>
      </c>
      <c r="Z32" s="77"/>
    </row>
    <row r="33" spans="1:26" hidden="1">
      <c r="A33" s="12"/>
      <c r="B33" s="45"/>
      <c r="C33" s="27"/>
      <c r="D33" s="27"/>
      <c r="E33" s="27"/>
      <c r="F33" s="46"/>
      <c r="G33" s="47"/>
      <c r="H33" s="46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97"/>
      <c r="U33" s="47"/>
      <c r="V33" s="98" t="s">
        <v>39</v>
      </c>
      <c r="W33" s="99">
        <v>135800000</v>
      </c>
      <c r="X33" s="98"/>
      <c r="Y33" s="99"/>
      <c r="Z33" s="111"/>
    </row>
    <row r="34" spans="1:26" hidden="1">
      <c r="A34" s="12"/>
      <c r="B34" s="12"/>
      <c r="C34" s="12"/>
      <c r="D34" s="12"/>
      <c r="E34" s="12"/>
      <c r="F34" s="48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00"/>
      <c r="U34" s="12"/>
      <c r="V34" s="101"/>
      <c r="W34" s="101"/>
      <c r="X34" s="12"/>
      <c r="Y34" s="12"/>
      <c r="Z34" s="12"/>
    </row>
    <row r="35" spans="1:26" hidden="1">
      <c r="A35" s="10"/>
      <c r="B35" s="2"/>
      <c r="C35" s="12"/>
      <c r="D35" s="12"/>
      <c r="E35" s="12"/>
      <c r="F35" s="48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00"/>
      <c r="U35" s="12"/>
      <c r="V35" s="101"/>
      <c r="W35" s="101"/>
      <c r="X35" s="12"/>
      <c r="Y35" s="12"/>
      <c r="Z35" s="12"/>
    </row>
    <row r="36" spans="1:26" hidden="1">
      <c r="A36" s="12"/>
      <c r="B36" s="49"/>
      <c r="C36" s="50"/>
      <c r="D36" s="50"/>
      <c r="E36" s="50"/>
      <c r="F36" s="51"/>
      <c r="G36" s="52"/>
      <c r="H36" s="51"/>
      <c r="I36" s="52"/>
      <c r="J36" s="51"/>
      <c r="K36" s="52"/>
      <c r="L36" s="52"/>
      <c r="M36" s="87"/>
      <c r="N36" s="52"/>
      <c r="O36" s="87"/>
      <c r="P36" s="52"/>
      <c r="Q36" s="87"/>
      <c r="R36" s="52"/>
      <c r="S36" s="87"/>
      <c r="T36" s="100">
        <f t="shared" si="1"/>
        <v>0</v>
      </c>
      <c r="U36" s="52"/>
      <c r="V36" s="102" t="s">
        <v>60</v>
      </c>
      <c r="W36" s="103">
        <v>60000000</v>
      </c>
      <c r="X36" s="102" t="s">
        <v>60</v>
      </c>
      <c r="Y36" s="103">
        <v>46583000</v>
      </c>
      <c r="Z36" s="112"/>
    </row>
    <row r="37" spans="1:26" hidden="1">
      <c r="A37" s="12"/>
      <c r="B37" s="12"/>
      <c r="C37" s="12"/>
      <c r="D37" s="12"/>
      <c r="E37" s="12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00"/>
      <c r="U37" s="12"/>
      <c r="V37" s="101"/>
      <c r="W37" s="101"/>
      <c r="X37" s="12"/>
      <c r="Y37" s="12"/>
      <c r="Z37" s="12"/>
    </row>
    <row r="38" spans="1:26" hidden="1">
      <c r="A38" s="10"/>
      <c r="B38" s="2"/>
      <c r="C38" s="12"/>
      <c r="D38" s="12"/>
      <c r="E38" s="12"/>
      <c r="F38" s="4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0"/>
      <c r="U38" s="12"/>
      <c r="V38" s="101"/>
      <c r="W38" s="101"/>
      <c r="X38" s="12"/>
      <c r="Y38" s="12"/>
      <c r="Z38" s="12"/>
    </row>
    <row r="39" spans="1:26" hidden="1">
      <c r="A39" s="12"/>
      <c r="B39" s="13"/>
      <c r="C39" s="14"/>
      <c r="D39" s="14"/>
      <c r="E39" s="14"/>
      <c r="F39" s="53"/>
      <c r="G39" s="54"/>
      <c r="H39" s="53"/>
      <c r="I39" s="54"/>
      <c r="J39" s="48"/>
      <c r="K39" s="54"/>
      <c r="L39" s="54"/>
      <c r="M39" s="16"/>
      <c r="N39" s="54"/>
      <c r="O39" s="16"/>
      <c r="P39" s="54"/>
      <c r="Q39" s="16"/>
      <c r="R39" s="54"/>
      <c r="S39" s="16">
        <v>3472000</v>
      </c>
      <c r="T39" s="104">
        <f t="shared" si="1"/>
        <v>0</v>
      </c>
      <c r="U39" s="54"/>
      <c r="V39" s="105" t="s">
        <v>61</v>
      </c>
      <c r="W39" s="15">
        <v>19300000</v>
      </c>
      <c r="X39" s="105" t="s">
        <v>61</v>
      </c>
      <c r="Y39" s="15">
        <v>21794550</v>
      </c>
      <c r="Z39" s="113"/>
    </row>
    <row r="40" spans="1:26" hidden="1">
      <c r="A40" s="12"/>
      <c r="B40" s="23"/>
      <c r="C40" s="20"/>
      <c r="D40" s="20"/>
      <c r="E40" s="20"/>
      <c r="F40" s="43"/>
      <c r="G40" s="44"/>
      <c r="H40" s="43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95"/>
      <c r="U40" s="44"/>
      <c r="V40" s="96" t="s">
        <v>61</v>
      </c>
      <c r="W40" s="21">
        <v>18000000</v>
      </c>
      <c r="X40" s="96"/>
      <c r="Y40" s="21"/>
      <c r="Z40" s="77"/>
    </row>
    <row r="41" spans="1:26" hidden="1">
      <c r="A41" s="12"/>
      <c r="B41" s="26"/>
      <c r="C41" s="27"/>
      <c r="D41" s="27"/>
      <c r="E41" s="27"/>
      <c r="F41" s="46"/>
      <c r="G41" s="47"/>
      <c r="H41" s="46"/>
      <c r="I41" s="47"/>
      <c r="J41" s="88"/>
      <c r="K41" s="47"/>
      <c r="L41" s="47"/>
      <c r="M41" s="30"/>
      <c r="N41" s="47"/>
      <c r="O41" s="30"/>
      <c r="P41" s="47"/>
      <c r="Q41" s="30"/>
      <c r="R41" s="47"/>
      <c r="S41" s="30">
        <v>62687000</v>
      </c>
      <c r="T41" s="97">
        <f t="shared" si="1"/>
        <v>0</v>
      </c>
      <c r="U41" s="47"/>
      <c r="V41" s="98" t="s">
        <v>62</v>
      </c>
      <c r="W41" s="99">
        <v>100000000</v>
      </c>
      <c r="X41" s="98" t="s">
        <v>62</v>
      </c>
      <c r="Y41" s="99">
        <v>106298000</v>
      </c>
      <c r="Z41" s="111"/>
    </row>
    <row r="42" spans="1:26" hidden="1">
      <c r="A42" s="12"/>
      <c r="B42" s="12"/>
      <c r="C42" s="12"/>
      <c r="D42" s="12"/>
      <c r="E42" s="12"/>
      <c r="F42" s="55"/>
      <c r="G42" s="56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0"/>
      <c r="U42" s="12"/>
      <c r="V42" s="101"/>
      <c r="W42" s="101"/>
      <c r="X42" s="12"/>
      <c r="Y42" s="12"/>
      <c r="Z42" s="12"/>
    </row>
    <row r="43" spans="1:26" hidden="1">
      <c r="A43" s="10"/>
      <c r="B43" s="11"/>
      <c r="C43" s="12"/>
      <c r="D43" s="12"/>
      <c r="E43" s="12"/>
      <c r="F43" s="48"/>
      <c r="G43" s="56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00"/>
      <c r="U43" s="12"/>
      <c r="V43" s="101"/>
      <c r="W43" s="101"/>
      <c r="X43" s="12"/>
      <c r="Y43" s="12"/>
      <c r="Z43" s="12"/>
    </row>
    <row r="44" spans="1:26" hidden="1">
      <c r="A44" s="12"/>
      <c r="B44" s="13"/>
      <c r="C44" s="14"/>
      <c r="D44" s="14"/>
      <c r="E44" s="14"/>
      <c r="F44" s="53"/>
      <c r="G44" s="54"/>
      <c r="H44" s="53"/>
      <c r="I44" s="54"/>
      <c r="J44" s="43"/>
      <c r="K44" s="54"/>
      <c r="L44" s="54"/>
      <c r="M44" s="25"/>
      <c r="N44" s="44"/>
      <c r="O44" s="25"/>
      <c r="P44" s="44"/>
      <c r="Q44" s="25"/>
      <c r="R44" s="44"/>
      <c r="S44" s="25">
        <v>94971940</v>
      </c>
      <c r="T44" s="104">
        <f t="shared" si="1"/>
        <v>0</v>
      </c>
      <c r="U44" s="54"/>
      <c r="V44" s="106">
        <v>0.2</v>
      </c>
      <c r="W44" s="15">
        <v>250000000</v>
      </c>
      <c r="X44" s="106">
        <v>0.2</v>
      </c>
      <c r="Y44" s="15">
        <v>340231463</v>
      </c>
      <c r="Z44" s="113"/>
    </row>
    <row r="45" spans="1:26" hidden="1">
      <c r="A45" s="12"/>
      <c r="B45" s="23"/>
      <c r="C45" s="19"/>
      <c r="D45" s="19"/>
      <c r="E45" s="19"/>
      <c r="F45" s="43"/>
      <c r="G45" s="44"/>
      <c r="H45" s="43"/>
      <c r="I45" s="44"/>
      <c r="J45" s="43"/>
      <c r="K45" s="44"/>
      <c r="L45" s="44"/>
      <c r="M45" s="25"/>
      <c r="N45" s="44"/>
      <c r="O45" s="25"/>
      <c r="P45" s="44"/>
      <c r="Q45" s="25"/>
      <c r="R45" s="44"/>
      <c r="S45" s="25">
        <v>121154400</v>
      </c>
      <c r="T45" s="95">
        <f t="shared" si="1"/>
        <v>0</v>
      </c>
      <c r="U45" s="44"/>
      <c r="V45" s="107">
        <v>0.2</v>
      </c>
      <c r="W45" s="21">
        <v>250000000</v>
      </c>
      <c r="X45" s="107">
        <v>0.2</v>
      </c>
      <c r="Y45" s="21">
        <v>198623900</v>
      </c>
      <c r="Z45" s="77"/>
    </row>
    <row r="46" spans="1:26" hidden="1">
      <c r="A46" s="12"/>
      <c r="B46" s="23"/>
      <c r="C46" s="24"/>
      <c r="D46" s="24"/>
      <c r="E46" s="24"/>
      <c r="F46" s="43"/>
      <c r="G46" s="44"/>
      <c r="H46" s="43"/>
      <c r="I46" s="44"/>
      <c r="J46" s="43"/>
      <c r="K46" s="44"/>
      <c r="L46" s="44"/>
      <c r="M46" s="25"/>
      <c r="N46" s="44"/>
      <c r="O46" s="25"/>
      <c r="P46" s="44"/>
      <c r="Q46" s="25"/>
      <c r="R46" s="44"/>
      <c r="S46" s="25">
        <v>657472887</v>
      </c>
      <c r="T46" s="95">
        <f t="shared" si="1"/>
        <v>0</v>
      </c>
      <c r="U46" s="44"/>
      <c r="V46" s="107">
        <v>0.2</v>
      </c>
      <c r="W46" s="21">
        <v>600000000</v>
      </c>
      <c r="X46" s="107">
        <v>0.2</v>
      </c>
      <c r="Y46" s="21">
        <v>1200987085</v>
      </c>
      <c r="Z46" s="77"/>
    </row>
    <row r="47" spans="1:26" hidden="1">
      <c r="A47" s="12"/>
      <c r="B47" s="23"/>
      <c r="C47" s="24"/>
      <c r="D47" s="24"/>
      <c r="E47" s="24"/>
      <c r="F47" s="43"/>
      <c r="G47" s="44"/>
      <c r="H47" s="43"/>
      <c r="I47" s="44"/>
      <c r="J47" s="43"/>
      <c r="K47" s="44"/>
      <c r="L47" s="44"/>
      <c r="M47" s="25"/>
      <c r="N47" s="44"/>
      <c r="O47" s="25"/>
      <c r="P47" s="44"/>
      <c r="Q47" s="25"/>
      <c r="R47" s="44"/>
      <c r="S47" s="25">
        <v>214697935</v>
      </c>
      <c r="T47" s="95">
        <f t="shared" si="1"/>
        <v>0</v>
      </c>
      <c r="U47" s="44"/>
      <c r="V47" s="107">
        <v>0.2</v>
      </c>
      <c r="W47" s="21">
        <v>400000000</v>
      </c>
      <c r="X47" s="107">
        <v>0.2</v>
      </c>
      <c r="Y47" s="21">
        <v>378832979</v>
      </c>
      <c r="Z47" s="77"/>
    </row>
    <row r="48" spans="1:26" hidden="1">
      <c r="A48" s="12"/>
      <c r="B48" s="23"/>
      <c r="C48" s="24"/>
      <c r="D48" s="24"/>
      <c r="E48" s="24"/>
      <c r="F48" s="43"/>
      <c r="G48" s="44"/>
      <c r="H48" s="43"/>
      <c r="I48" s="44"/>
      <c r="J48" s="43"/>
      <c r="K48" s="44"/>
      <c r="L48" s="44"/>
      <c r="M48" s="25"/>
      <c r="N48" s="44"/>
      <c r="O48" s="25"/>
      <c r="P48" s="44"/>
      <c r="Q48" s="25"/>
      <c r="R48" s="44"/>
      <c r="S48" s="25">
        <v>222279483</v>
      </c>
      <c r="T48" s="95">
        <f t="shared" si="1"/>
        <v>0</v>
      </c>
      <c r="U48" s="44"/>
      <c r="V48" s="107">
        <v>0.2</v>
      </c>
      <c r="W48" s="21">
        <v>350000000</v>
      </c>
      <c r="X48" s="107">
        <v>0.2</v>
      </c>
      <c r="Y48" s="21">
        <v>528813266</v>
      </c>
      <c r="Z48" s="77"/>
    </row>
    <row r="49" spans="1:26" hidden="1">
      <c r="A49" s="12"/>
      <c r="B49" s="23"/>
      <c r="C49" s="20"/>
      <c r="D49" s="20"/>
      <c r="E49" s="20"/>
      <c r="F49" s="43"/>
      <c r="G49" s="44"/>
      <c r="H49" s="43"/>
      <c r="I49" s="44"/>
      <c r="J49" s="43"/>
      <c r="K49" s="44"/>
      <c r="L49" s="44"/>
      <c r="M49" s="25"/>
      <c r="N49" s="44"/>
      <c r="O49" s="25"/>
      <c r="P49" s="44"/>
      <c r="Q49" s="25"/>
      <c r="R49" s="44"/>
      <c r="S49" s="25">
        <v>758647458</v>
      </c>
      <c r="T49" s="95">
        <f t="shared" si="1"/>
        <v>0</v>
      </c>
      <c r="U49" s="44"/>
      <c r="V49" s="107">
        <v>1</v>
      </c>
      <c r="W49" s="21">
        <v>810953250</v>
      </c>
      <c r="X49" s="107">
        <v>0.2</v>
      </c>
      <c r="Y49" s="21">
        <v>758647458</v>
      </c>
      <c r="Z49" s="77"/>
    </row>
    <row r="50" spans="1:26" hidden="1">
      <c r="A50" s="12"/>
      <c r="B50" s="23"/>
      <c r="C50" s="20"/>
      <c r="D50" s="20"/>
      <c r="E50" s="20"/>
      <c r="F50" s="43"/>
      <c r="G50" s="44"/>
      <c r="H50" s="43"/>
      <c r="I50" s="44"/>
      <c r="J50" s="43"/>
      <c r="K50" s="44"/>
      <c r="L50" s="44"/>
      <c r="M50" s="44"/>
      <c r="N50" s="44"/>
      <c r="O50" s="44"/>
      <c r="P50" s="44"/>
      <c r="Q50" s="44"/>
      <c r="R50" s="44"/>
      <c r="S50" s="25">
        <v>225302881</v>
      </c>
      <c r="T50" s="95">
        <f t="shared" si="1"/>
        <v>0</v>
      </c>
      <c r="U50" s="44"/>
      <c r="V50" s="107">
        <v>1</v>
      </c>
      <c r="W50" s="21">
        <v>231000000</v>
      </c>
      <c r="X50" s="107">
        <v>0.2</v>
      </c>
      <c r="Y50" s="21">
        <v>225302881</v>
      </c>
      <c r="Z50" s="77"/>
    </row>
    <row r="51" spans="1:26" hidden="1">
      <c r="A51" s="12"/>
      <c r="B51" s="23"/>
      <c r="C51" s="20"/>
      <c r="D51" s="20"/>
      <c r="E51" s="20"/>
      <c r="F51" s="43"/>
      <c r="G51" s="44"/>
      <c r="H51" s="43"/>
      <c r="I51" s="44"/>
      <c r="J51" s="43"/>
      <c r="K51" s="44"/>
      <c r="L51" s="44"/>
      <c r="M51" s="44"/>
      <c r="N51" s="44"/>
      <c r="O51" s="44"/>
      <c r="P51" s="44"/>
      <c r="Q51" s="44"/>
      <c r="R51" s="44"/>
      <c r="S51" s="25">
        <v>73510700</v>
      </c>
      <c r="T51" s="95">
        <f t="shared" si="1"/>
        <v>0</v>
      </c>
      <c r="U51" s="44"/>
      <c r="V51" s="107">
        <v>1</v>
      </c>
      <c r="W51" s="21">
        <v>140084000</v>
      </c>
      <c r="X51" s="107">
        <v>0.2</v>
      </c>
      <c r="Y51" s="21">
        <v>73510700</v>
      </c>
      <c r="Z51" s="77"/>
    </row>
    <row r="52" spans="1:26" hidden="1">
      <c r="A52" s="12"/>
      <c r="B52" s="23"/>
      <c r="C52" s="20"/>
      <c r="D52" s="20"/>
      <c r="E52" s="20"/>
      <c r="F52" s="43"/>
      <c r="G52" s="44"/>
      <c r="H52" s="43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95"/>
      <c r="U52" s="44"/>
      <c r="V52" s="107">
        <v>0.2</v>
      </c>
      <c r="W52" s="21">
        <v>75000000</v>
      </c>
      <c r="X52" s="107"/>
      <c r="Y52" s="21"/>
      <c r="Z52" s="77"/>
    </row>
    <row r="53" spans="1:26" hidden="1">
      <c r="A53" s="12"/>
      <c r="B53" s="23"/>
      <c r="C53" s="57"/>
      <c r="D53" s="57"/>
      <c r="E53" s="57"/>
      <c r="F53" s="43"/>
      <c r="G53" s="44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95"/>
      <c r="U53" s="44"/>
      <c r="V53" s="107">
        <v>0.2</v>
      </c>
      <c r="W53" s="21">
        <v>713000000</v>
      </c>
      <c r="X53" s="107"/>
      <c r="Y53" s="21"/>
      <c r="Z53" s="77"/>
    </row>
    <row r="54" spans="1:26" hidden="1">
      <c r="A54" s="12"/>
      <c r="B54" s="23"/>
      <c r="C54" s="19"/>
      <c r="D54" s="19"/>
      <c r="E54" s="19"/>
      <c r="F54" s="43"/>
      <c r="G54" s="44"/>
      <c r="H54" s="43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95"/>
      <c r="U54" s="44"/>
      <c r="V54" s="107">
        <v>0.2</v>
      </c>
      <c r="W54" s="21">
        <v>450000000</v>
      </c>
      <c r="X54" s="107"/>
      <c r="Y54" s="21"/>
      <c r="Z54" s="77"/>
    </row>
    <row r="55" spans="1:26" hidden="1">
      <c r="A55" s="12"/>
      <c r="B55" s="26"/>
      <c r="C55" s="27"/>
      <c r="D55" s="27"/>
      <c r="E55" s="27"/>
      <c r="F55" s="46"/>
      <c r="G55" s="47"/>
      <c r="H55" s="46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97"/>
      <c r="U55" s="47"/>
      <c r="V55" s="108"/>
      <c r="W55" s="99"/>
      <c r="X55" s="108"/>
      <c r="Y55" s="99"/>
      <c r="Z55" s="111"/>
    </row>
    <row r="56" spans="1:26" hidden="1">
      <c r="A56" s="12"/>
      <c r="B56" s="12"/>
      <c r="C56" s="12"/>
      <c r="D56" s="12"/>
      <c r="E56" s="12"/>
      <c r="F56" s="58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00"/>
      <c r="U56" s="12"/>
      <c r="V56" s="101"/>
      <c r="W56" s="101"/>
      <c r="X56" s="12"/>
      <c r="Y56" s="12"/>
      <c r="Z56" s="12"/>
    </row>
    <row r="57" spans="1:26" hidden="1">
      <c r="A57" s="10"/>
      <c r="B57" s="2"/>
      <c r="C57" s="12"/>
      <c r="D57" s="12"/>
      <c r="E57" s="12"/>
      <c r="F57" s="58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00"/>
      <c r="U57" s="12"/>
      <c r="V57" s="101"/>
      <c r="W57" s="101"/>
      <c r="X57" s="12"/>
      <c r="Y57" s="12"/>
      <c r="Z57" s="12"/>
    </row>
    <row r="58" spans="1:26" hidden="1">
      <c r="A58" s="12"/>
      <c r="B58" s="13"/>
      <c r="C58" s="59"/>
      <c r="D58" s="59"/>
      <c r="E58" s="59"/>
      <c r="F58" s="53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104"/>
      <c r="U58" s="54"/>
      <c r="V58" s="106">
        <v>0.2</v>
      </c>
      <c r="W58" s="15">
        <v>150000000</v>
      </c>
      <c r="X58" s="106"/>
      <c r="Y58" s="15"/>
      <c r="Z58" s="113"/>
    </row>
    <row r="59" spans="1:26" hidden="1">
      <c r="A59" s="12"/>
      <c r="B59" s="23"/>
      <c r="C59" s="19"/>
      <c r="D59" s="19"/>
      <c r="E59" s="19"/>
      <c r="F59" s="43"/>
      <c r="G59" s="44"/>
      <c r="H59" s="43"/>
      <c r="I59" s="44"/>
      <c r="J59" s="43"/>
      <c r="K59" s="44"/>
      <c r="L59" s="44"/>
      <c r="M59" s="25"/>
      <c r="N59" s="44"/>
      <c r="O59" s="25"/>
      <c r="P59" s="44"/>
      <c r="Q59" s="25"/>
      <c r="R59" s="44"/>
      <c r="S59" s="25">
        <v>92913812</v>
      </c>
      <c r="T59" s="95">
        <f t="shared" si="1"/>
        <v>0</v>
      </c>
      <c r="U59" s="44"/>
      <c r="V59" s="107">
        <v>0.2</v>
      </c>
      <c r="W59" s="21">
        <v>450000000</v>
      </c>
      <c r="X59" s="107">
        <v>0.2</v>
      </c>
      <c r="Y59" s="21">
        <v>386407699</v>
      </c>
      <c r="Z59" s="77"/>
    </row>
    <row r="60" spans="1:26" hidden="1">
      <c r="A60" s="12"/>
      <c r="B60" s="23"/>
      <c r="C60" s="19"/>
      <c r="D60" s="19"/>
      <c r="E60" s="19"/>
      <c r="F60" s="43"/>
      <c r="G60" s="44"/>
      <c r="H60" s="43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95"/>
      <c r="U60" s="44"/>
      <c r="V60" s="107">
        <v>1</v>
      </c>
      <c r="W60" s="21">
        <v>101925000</v>
      </c>
      <c r="X60" s="107"/>
      <c r="Y60" s="21"/>
      <c r="Z60" s="77"/>
    </row>
    <row r="61" spans="1:26" hidden="1">
      <c r="A61" s="12"/>
      <c r="B61" s="23"/>
      <c r="C61" s="19"/>
      <c r="D61" s="19"/>
      <c r="E61" s="19"/>
      <c r="F61" s="43"/>
      <c r="G61" s="44"/>
      <c r="H61" s="43"/>
      <c r="I61" s="44"/>
      <c r="J61" s="43"/>
      <c r="K61" s="44"/>
      <c r="L61" s="44"/>
      <c r="M61" s="25"/>
      <c r="N61" s="44"/>
      <c r="O61" s="25"/>
      <c r="P61" s="44"/>
      <c r="Q61" s="25"/>
      <c r="R61" s="44"/>
      <c r="S61" s="25">
        <v>147682472</v>
      </c>
      <c r="T61" s="95">
        <f t="shared" si="1"/>
        <v>0</v>
      </c>
      <c r="U61" s="44"/>
      <c r="V61" s="107">
        <v>1</v>
      </c>
      <c r="W61" s="21">
        <v>220000000</v>
      </c>
      <c r="X61" s="107">
        <v>1</v>
      </c>
      <c r="Y61" s="21">
        <v>267405467</v>
      </c>
      <c r="Z61" s="77"/>
    </row>
    <row r="62" spans="1:26" hidden="1">
      <c r="A62" s="12"/>
      <c r="B62" s="23"/>
      <c r="C62" s="19"/>
      <c r="D62" s="19"/>
      <c r="E62" s="19"/>
      <c r="F62" s="43"/>
      <c r="G62" s="44"/>
      <c r="H62" s="43"/>
      <c r="I62" s="44"/>
      <c r="J62" s="43"/>
      <c r="K62" s="44"/>
      <c r="L62" s="44"/>
      <c r="M62" s="25"/>
      <c r="N62" s="44"/>
      <c r="O62" s="25"/>
      <c r="P62" s="44"/>
      <c r="Q62" s="25"/>
      <c r="R62" s="44"/>
      <c r="S62" s="25">
        <v>79742775</v>
      </c>
      <c r="T62" s="95">
        <f t="shared" si="1"/>
        <v>0</v>
      </c>
      <c r="U62" s="44"/>
      <c r="V62" s="107">
        <v>0.2</v>
      </c>
      <c r="W62" s="21">
        <v>150000000</v>
      </c>
      <c r="X62" s="107">
        <v>0.2</v>
      </c>
      <c r="Y62" s="21">
        <v>197593543</v>
      </c>
      <c r="Z62" s="77"/>
    </row>
    <row r="63" spans="1:26" hidden="1">
      <c r="A63" s="12"/>
      <c r="B63" s="23"/>
      <c r="C63" s="19"/>
      <c r="D63" s="19"/>
      <c r="E63" s="19"/>
      <c r="F63" s="43"/>
      <c r="G63" s="44"/>
      <c r="H63" s="43"/>
      <c r="I63" s="44"/>
      <c r="J63" s="43"/>
      <c r="K63" s="44"/>
      <c r="L63" s="44"/>
      <c r="M63" s="25"/>
      <c r="N63" s="44"/>
      <c r="O63" s="25"/>
      <c r="P63" s="44"/>
      <c r="Q63" s="25"/>
      <c r="R63" s="44"/>
      <c r="S63" s="25">
        <v>62970696</v>
      </c>
      <c r="T63" s="95">
        <f t="shared" si="1"/>
        <v>0</v>
      </c>
      <c r="U63" s="44"/>
      <c r="V63" s="107">
        <v>0.2</v>
      </c>
      <c r="W63" s="21">
        <v>300000000</v>
      </c>
      <c r="X63" s="107">
        <v>0.2</v>
      </c>
      <c r="Y63" s="21">
        <v>243533480</v>
      </c>
      <c r="Z63" s="77"/>
    </row>
    <row r="64" spans="1:26" hidden="1">
      <c r="A64" s="12"/>
      <c r="B64" s="23"/>
      <c r="C64" s="57"/>
      <c r="D64" s="57"/>
      <c r="E64" s="57"/>
      <c r="F64" s="43"/>
      <c r="G64" s="44"/>
      <c r="H64" s="43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95"/>
      <c r="U64" s="44"/>
      <c r="V64" s="107">
        <v>0.2</v>
      </c>
      <c r="W64" s="21">
        <v>713000000</v>
      </c>
      <c r="X64" s="107"/>
      <c r="Y64" s="21"/>
      <c r="Z64" s="77"/>
    </row>
    <row r="65" spans="1:27" hidden="1">
      <c r="A65" s="12"/>
      <c r="B65" s="23"/>
      <c r="C65" s="24"/>
      <c r="D65" s="24"/>
      <c r="E65" s="24"/>
      <c r="F65" s="43"/>
      <c r="G65" s="44"/>
      <c r="H65" s="43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95"/>
      <c r="U65" s="44"/>
      <c r="V65" s="107">
        <v>0.2</v>
      </c>
      <c r="W65" s="21">
        <v>150000000</v>
      </c>
      <c r="X65" s="107"/>
      <c r="Y65" s="21"/>
      <c r="Z65" s="77"/>
    </row>
    <row r="66" spans="1:27" hidden="1">
      <c r="A66" s="12"/>
      <c r="B66" s="23"/>
      <c r="C66" s="19"/>
      <c r="D66" s="19"/>
      <c r="E66" s="19"/>
      <c r="F66" s="43"/>
      <c r="G66" s="44"/>
      <c r="H66" s="43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95"/>
      <c r="U66" s="44"/>
      <c r="V66" s="107">
        <v>0.2</v>
      </c>
      <c r="W66" s="21">
        <v>250000000</v>
      </c>
      <c r="X66" s="107"/>
      <c r="Y66" s="21"/>
      <c r="Z66" s="77"/>
    </row>
    <row r="67" spans="1:27" hidden="1">
      <c r="A67" s="12"/>
      <c r="B67" s="23"/>
      <c r="C67" s="19"/>
      <c r="D67" s="19"/>
      <c r="E67" s="19"/>
      <c r="F67" s="43"/>
      <c r="G67" s="44"/>
      <c r="H67" s="43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95"/>
      <c r="U67" s="44"/>
      <c r="V67" s="107"/>
      <c r="W67" s="21"/>
      <c r="X67" s="107"/>
      <c r="Y67" s="21"/>
      <c r="Z67" s="77"/>
    </row>
    <row r="68" spans="1:27" hidden="1">
      <c r="A68" s="12"/>
      <c r="B68" s="26"/>
      <c r="C68" s="27"/>
      <c r="D68" s="27"/>
      <c r="E68" s="27"/>
      <c r="F68" s="46"/>
      <c r="G68" s="47"/>
      <c r="H68" s="46"/>
      <c r="I68" s="47"/>
      <c r="J68" s="46"/>
      <c r="K68" s="47"/>
      <c r="L68" s="47"/>
      <c r="M68" s="30"/>
      <c r="N68" s="47"/>
      <c r="O68" s="30"/>
      <c r="P68" s="47"/>
      <c r="Q68" s="30"/>
      <c r="R68" s="47"/>
      <c r="S68" s="30">
        <v>72996200</v>
      </c>
      <c r="T68" s="97">
        <f t="shared" si="1"/>
        <v>0</v>
      </c>
      <c r="U68" s="47"/>
      <c r="V68" s="108">
        <v>0.2</v>
      </c>
      <c r="W68" s="99">
        <v>75000000</v>
      </c>
      <c r="X68" s="108">
        <v>0.2</v>
      </c>
      <c r="Y68" s="99">
        <v>115959280</v>
      </c>
      <c r="Z68" s="111"/>
    </row>
    <row r="69" spans="1:27" hidden="1">
      <c r="A69" s="12"/>
      <c r="B69" s="12"/>
      <c r="C69" s="12"/>
      <c r="D69" s="12"/>
      <c r="E69" s="12"/>
      <c r="F69" s="58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00"/>
      <c r="U69" s="12"/>
      <c r="V69" s="101"/>
      <c r="W69" s="101"/>
      <c r="X69" s="12"/>
      <c r="Y69" s="12"/>
      <c r="Z69" s="12"/>
    </row>
    <row r="70" spans="1:27" hidden="1">
      <c r="A70" s="10"/>
      <c r="B70" s="2"/>
      <c r="C70" s="12"/>
      <c r="D70" s="12"/>
      <c r="E70" s="12"/>
      <c r="F70" s="58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00"/>
      <c r="U70" s="12"/>
      <c r="V70" s="101"/>
      <c r="W70" s="101"/>
      <c r="X70" s="12"/>
      <c r="Y70" s="12"/>
      <c r="Z70" s="12"/>
    </row>
    <row r="71" spans="1:27" hidden="1">
      <c r="A71" s="12"/>
      <c r="B71" s="114"/>
      <c r="C71" s="115"/>
      <c r="D71" s="115"/>
      <c r="E71" s="115"/>
      <c r="F71" s="53"/>
      <c r="G71" s="54"/>
      <c r="H71" s="53"/>
      <c r="I71" s="54"/>
      <c r="J71" s="119"/>
      <c r="K71" s="54"/>
      <c r="L71" s="54"/>
      <c r="M71" s="16"/>
      <c r="N71" s="54"/>
      <c r="O71" s="16"/>
      <c r="P71" s="54"/>
      <c r="Q71" s="16"/>
      <c r="R71" s="54"/>
      <c r="S71" s="16">
        <v>225495818</v>
      </c>
      <c r="T71" s="104">
        <f t="shared" si="1"/>
        <v>0</v>
      </c>
      <c r="U71" s="54"/>
      <c r="V71" s="120">
        <v>1</v>
      </c>
      <c r="W71" s="121">
        <v>190000000</v>
      </c>
      <c r="X71" s="120">
        <v>1</v>
      </c>
      <c r="Y71" s="121">
        <v>324341318</v>
      </c>
      <c r="Z71" s="113"/>
    </row>
    <row r="72" spans="1:27" hidden="1">
      <c r="A72" s="12"/>
      <c r="B72" s="26"/>
      <c r="C72" s="27"/>
      <c r="D72" s="27"/>
      <c r="E72" s="27"/>
      <c r="F72" s="46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122"/>
      <c r="U72" s="47"/>
      <c r="V72" s="123"/>
      <c r="W72" s="123"/>
      <c r="X72" s="47"/>
      <c r="Y72" s="47"/>
      <c r="Z72" s="111"/>
    </row>
    <row r="73" spans="1:27" hidden="1">
      <c r="A73" s="116"/>
      <c r="B73" s="117"/>
      <c r="C73" s="118"/>
      <c r="D73" s="118"/>
      <c r="E73" s="118"/>
      <c r="F73" s="58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00"/>
      <c r="U73" s="12"/>
      <c r="V73" s="101"/>
      <c r="W73" s="101"/>
      <c r="X73" s="12"/>
      <c r="Y73" s="12"/>
      <c r="Z73" s="12"/>
    </row>
    <row r="74" spans="1:27" hidden="1">
      <c r="A74" s="10"/>
      <c r="B74" s="2"/>
      <c r="C74" s="12"/>
      <c r="D74" s="12"/>
      <c r="E74" s="12"/>
      <c r="F74" s="58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00"/>
      <c r="U74" s="12"/>
      <c r="V74" s="101"/>
      <c r="W74" s="101"/>
      <c r="X74" s="12"/>
      <c r="Y74" s="12"/>
      <c r="Z74" s="12"/>
    </row>
    <row r="75" spans="1:27" hidden="1">
      <c r="A75" s="116"/>
      <c r="B75" s="13"/>
      <c r="C75" s="14"/>
      <c r="D75" s="14"/>
      <c r="E75" s="14"/>
      <c r="F75" s="53"/>
      <c r="G75" s="54"/>
      <c r="H75" s="53"/>
      <c r="I75" s="54"/>
      <c r="J75" s="48"/>
      <c r="K75" s="54"/>
      <c r="L75" s="54"/>
      <c r="M75" s="16"/>
      <c r="N75" s="54"/>
      <c r="O75" s="16"/>
      <c r="P75" s="54"/>
      <c r="Q75" s="16"/>
      <c r="R75" s="54"/>
      <c r="S75" s="16">
        <v>8064600</v>
      </c>
      <c r="T75" s="104">
        <f t="shared" si="1"/>
        <v>0</v>
      </c>
      <c r="U75" s="54"/>
      <c r="V75" s="105" t="s">
        <v>61</v>
      </c>
      <c r="W75" s="15">
        <v>18000000</v>
      </c>
      <c r="X75" s="105" t="s">
        <v>61</v>
      </c>
      <c r="Y75" s="15">
        <v>19283100</v>
      </c>
      <c r="Z75" s="113"/>
    </row>
    <row r="76" spans="1:27" ht="50.25" hidden="1" customHeight="1">
      <c r="A76" s="116"/>
      <c r="B76" s="26"/>
      <c r="C76" s="47"/>
      <c r="D76" s="47"/>
      <c r="E76" s="47"/>
      <c r="F76" s="46"/>
      <c r="G76" s="47"/>
      <c r="H76" s="46"/>
      <c r="I76" s="47"/>
      <c r="J76" s="46"/>
      <c r="K76" s="47"/>
      <c r="L76" s="47"/>
      <c r="M76" s="30"/>
      <c r="N76" s="47"/>
      <c r="O76" s="30"/>
      <c r="P76" s="47"/>
      <c r="Q76" s="30"/>
      <c r="R76" s="47"/>
      <c r="S76" s="30">
        <v>56883000</v>
      </c>
      <c r="T76" s="122">
        <f t="shared" si="1"/>
        <v>0</v>
      </c>
      <c r="U76" s="47"/>
      <c r="V76" s="123"/>
      <c r="W76" s="99">
        <v>141800000</v>
      </c>
      <c r="X76" s="123"/>
      <c r="Y76" s="99">
        <v>109283100</v>
      </c>
      <c r="Z76" s="111"/>
    </row>
    <row r="77" spans="1:27" hidden="1"/>
    <row r="78" spans="1:27" hidden="1"/>
    <row r="79" spans="1:27" hidden="1">
      <c r="K79" s="406" t="s">
        <v>63</v>
      </c>
      <c r="L79" s="406"/>
      <c r="M79" s="406"/>
      <c r="N79" s="406"/>
      <c r="O79" s="406"/>
      <c r="P79" s="406"/>
      <c r="Q79" s="406"/>
      <c r="U79" s="406" t="s">
        <v>64</v>
      </c>
      <c r="V79" s="406"/>
      <c r="W79" s="406"/>
      <c r="X79" s="406"/>
      <c r="Y79" s="406"/>
      <c r="Z79" s="406"/>
      <c r="AA79" s="406"/>
    </row>
    <row r="80" spans="1:27" hidden="1">
      <c r="K80" s="406" t="s">
        <v>65</v>
      </c>
      <c r="L80" s="406"/>
      <c r="M80" s="406"/>
      <c r="N80" s="406"/>
      <c r="O80" s="406"/>
      <c r="P80" s="406"/>
      <c r="Q80" s="406"/>
      <c r="U80" s="406" t="s">
        <v>65</v>
      </c>
      <c r="V80" s="406"/>
      <c r="W80" s="406"/>
      <c r="X80" s="406"/>
      <c r="Y80" s="406"/>
      <c r="Z80" s="406"/>
      <c r="AA80" s="406"/>
    </row>
    <row r="81" spans="11:27" hidden="1">
      <c r="K81" s="406" t="s">
        <v>66</v>
      </c>
      <c r="L81" s="406"/>
      <c r="M81" s="406"/>
      <c r="N81" s="406"/>
      <c r="O81" s="406"/>
      <c r="P81" s="406"/>
      <c r="Q81" s="406"/>
      <c r="U81" s="406" t="s">
        <v>67</v>
      </c>
      <c r="V81" s="406"/>
      <c r="W81" s="406"/>
      <c r="X81" s="406"/>
      <c r="Y81" s="406"/>
      <c r="Z81" s="406"/>
      <c r="AA81" s="406"/>
    </row>
    <row r="82" spans="11:27" ht="59.25" hidden="1" customHeight="1">
      <c r="K82" s="405" t="s">
        <v>68</v>
      </c>
      <c r="L82" s="405"/>
      <c r="M82" s="405"/>
      <c r="N82" s="405"/>
      <c r="O82" s="405"/>
      <c r="P82" s="405"/>
      <c r="Q82" s="405"/>
      <c r="U82" s="405" t="s">
        <v>69</v>
      </c>
      <c r="V82" s="405"/>
      <c r="W82" s="405"/>
      <c r="X82" s="405"/>
      <c r="Y82" s="405"/>
      <c r="Z82" s="405"/>
      <c r="AA82" s="405"/>
    </row>
    <row r="83" spans="11:27" hidden="1">
      <c r="K83" s="406" t="s">
        <v>70</v>
      </c>
      <c r="L83" s="406"/>
      <c r="M83" s="406"/>
      <c r="N83" s="406"/>
      <c r="O83" s="406"/>
      <c r="P83" s="406"/>
      <c r="Q83" s="406"/>
      <c r="U83" s="406" t="s">
        <v>71</v>
      </c>
      <c r="V83" s="406"/>
      <c r="W83" s="406"/>
      <c r="X83" s="406"/>
      <c r="Y83" s="406"/>
      <c r="Z83" s="406"/>
      <c r="AA83" s="406"/>
    </row>
  </sheetData>
  <mergeCells count="37">
    <mergeCell ref="A1:Z1"/>
    <mergeCell ref="A2:Z2"/>
    <mergeCell ref="A3:Z3"/>
    <mergeCell ref="A5:Z5"/>
    <mergeCell ref="K9:L9"/>
    <mergeCell ref="T9:U9"/>
    <mergeCell ref="V9:W9"/>
    <mergeCell ref="X9:Y9"/>
    <mergeCell ref="O7:O10"/>
    <mergeCell ref="Z7:Z8"/>
    <mergeCell ref="Z9:Z10"/>
    <mergeCell ref="T7:U8"/>
    <mergeCell ref="V7:W8"/>
    <mergeCell ref="X7:Y8"/>
    <mergeCell ref="J7:L8"/>
    <mergeCell ref="K79:Q79"/>
    <mergeCell ref="U79:AA79"/>
    <mergeCell ref="K80:Q80"/>
    <mergeCell ref="U80:AA80"/>
    <mergeCell ref="K81:Q81"/>
    <mergeCell ref="U81:AA81"/>
    <mergeCell ref="K82:Q82"/>
    <mergeCell ref="U82:AA82"/>
    <mergeCell ref="K83:Q83"/>
    <mergeCell ref="U83:AA83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9:J10"/>
    <mergeCell ref="M7:M10"/>
    <mergeCell ref="N7:N10"/>
  </mergeCells>
  <pageMargins left="0.70763888888888904" right="0.70763888888888904" top="0.74791666666666701" bottom="0.74791666666666701" header="0.30625000000000002" footer="0.30625000000000002"/>
  <pageSetup paperSize="9" scale="5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A96"/>
  <sheetViews>
    <sheetView zoomScale="80" zoomScaleNormal="80" workbookViewId="0">
      <selection activeCell="D25" sqref="D25"/>
    </sheetView>
  </sheetViews>
  <sheetFormatPr defaultColWidth="9.140625" defaultRowHeight="12.75"/>
  <cols>
    <col min="1" max="1" width="4.42578125" style="7" customWidth="1"/>
    <col min="2" max="2" width="16.7109375" style="7" customWidth="1"/>
    <col min="3" max="4" width="18.140625" style="7" customWidth="1"/>
    <col min="5" max="5" width="17.7109375" style="7" customWidth="1"/>
    <col min="6" max="6" width="14.140625" style="7" customWidth="1"/>
    <col min="7" max="7" width="13.42578125" style="7" customWidth="1"/>
    <col min="8" max="8" width="9.28515625" style="7" customWidth="1"/>
    <col min="9" max="9" width="22.5703125" style="7" customWidth="1"/>
    <col min="10" max="10" width="19" style="7" customWidth="1"/>
    <col min="11" max="11" width="13.5703125" style="7" customWidth="1"/>
    <col min="12" max="12" width="14.28515625" style="7" customWidth="1"/>
    <col min="13" max="13" width="14.5703125" style="7" customWidth="1"/>
    <col min="14" max="14" width="11" style="7" customWidth="1"/>
    <col min="15" max="15" width="12.7109375" style="7" customWidth="1"/>
    <col min="16" max="16" width="9.140625" style="7"/>
    <col min="17" max="17" width="12.85546875" style="7" customWidth="1"/>
    <col min="18" max="18" width="9.140625" style="7"/>
    <col min="19" max="19" width="12.85546875" style="7" customWidth="1"/>
    <col min="20" max="22" width="9.140625" style="7"/>
    <col min="23" max="23" width="13.28515625" style="7" customWidth="1"/>
    <col min="24" max="24" width="9.140625" style="7"/>
    <col min="25" max="25" width="12.42578125" style="7" customWidth="1"/>
    <col min="26" max="26" width="14.7109375" style="7" customWidth="1"/>
    <col min="27" max="16384" width="9.140625" style="7"/>
  </cols>
  <sheetData>
    <row r="1" spans="1:27" s="6" customFormat="1">
      <c r="A1" s="407" t="s">
        <v>110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</row>
    <row r="2" spans="1:27" s="6" customFormat="1">
      <c r="A2" s="408" t="s">
        <v>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</row>
    <row r="3" spans="1:27" s="6" customFormat="1">
      <c r="A3" s="408" t="s">
        <v>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</row>
    <row r="4" spans="1:27" s="6" customFormat="1"/>
    <row r="5" spans="1:27" s="6" customFormat="1">
      <c r="A5" s="407" t="s">
        <v>111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</row>
    <row r="6" spans="1:2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0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109"/>
    </row>
    <row r="7" spans="1:27" ht="12.75" customHeight="1">
      <c r="A7" s="376" t="s">
        <v>4</v>
      </c>
      <c r="B7" s="412" t="s">
        <v>5</v>
      </c>
      <c r="C7" s="412" t="s">
        <v>6</v>
      </c>
      <c r="D7" s="412" t="s">
        <v>7</v>
      </c>
      <c r="E7" s="412" t="s">
        <v>8</v>
      </c>
      <c r="F7" s="412" t="s">
        <v>9</v>
      </c>
      <c r="G7" s="412" t="s">
        <v>10</v>
      </c>
      <c r="H7" s="413" t="s">
        <v>11</v>
      </c>
      <c r="I7" s="412" t="s">
        <v>12</v>
      </c>
      <c r="J7" s="412" t="s">
        <v>13</v>
      </c>
      <c r="K7" s="412"/>
      <c r="L7" s="412"/>
      <c r="M7" s="412" t="s">
        <v>14</v>
      </c>
      <c r="N7" s="376" t="s">
        <v>15</v>
      </c>
      <c r="O7" s="376" t="s">
        <v>16</v>
      </c>
      <c r="P7" s="89"/>
      <c r="Q7" s="89"/>
      <c r="R7" s="89"/>
      <c r="S7" s="89"/>
      <c r="T7" s="410"/>
      <c r="U7" s="410"/>
      <c r="V7" s="410"/>
      <c r="W7" s="410"/>
      <c r="X7" s="410"/>
      <c r="Y7" s="410"/>
      <c r="Z7" s="410"/>
      <c r="AA7" s="109"/>
    </row>
    <row r="8" spans="1:27" ht="15.75" customHeight="1">
      <c r="A8" s="376"/>
      <c r="B8" s="412"/>
      <c r="C8" s="412"/>
      <c r="D8" s="412"/>
      <c r="E8" s="412"/>
      <c r="F8" s="412"/>
      <c r="G8" s="412"/>
      <c r="H8" s="413"/>
      <c r="I8" s="412"/>
      <c r="J8" s="412"/>
      <c r="K8" s="412"/>
      <c r="L8" s="412"/>
      <c r="M8" s="412"/>
      <c r="N8" s="376"/>
      <c r="O8" s="376"/>
      <c r="P8" s="90"/>
      <c r="Q8" s="90"/>
      <c r="R8" s="90"/>
      <c r="S8" s="90"/>
      <c r="T8" s="410"/>
      <c r="U8" s="410"/>
      <c r="V8" s="410"/>
      <c r="W8" s="410"/>
      <c r="X8" s="410"/>
      <c r="Y8" s="410"/>
      <c r="Z8" s="410"/>
      <c r="AA8" s="109"/>
    </row>
    <row r="9" spans="1:27" ht="15.75" customHeight="1">
      <c r="A9" s="376"/>
      <c r="B9" s="412"/>
      <c r="C9" s="412"/>
      <c r="D9" s="412"/>
      <c r="E9" s="412"/>
      <c r="F9" s="412"/>
      <c r="G9" s="412"/>
      <c r="H9" s="413"/>
      <c r="I9" s="412"/>
      <c r="J9" s="376" t="s">
        <v>17</v>
      </c>
      <c r="K9" s="379" t="s">
        <v>18</v>
      </c>
      <c r="L9" s="379"/>
      <c r="M9" s="412"/>
      <c r="N9" s="376"/>
      <c r="O9" s="376"/>
      <c r="P9" s="89"/>
      <c r="Q9" s="89"/>
      <c r="R9" s="89"/>
      <c r="S9" s="89"/>
      <c r="T9" s="409"/>
      <c r="U9" s="409"/>
      <c r="V9" s="409"/>
      <c r="W9" s="409"/>
      <c r="X9" s="409"/>
      <c r="Y9" s="409"/>
      <c r="Z9" s="411"/>
      <c r="AA9" s="109"/>
    </row>
    <row r="10" spans="1:27" ht="15.75" customHeight="1">
      <c r="A10" s="376"/>
      <c r="B10" s="412"/>
      <c r="C10" s="412"/>
      <c r="D10" s="412"/>
      <c r="E10" s="412"/>
      <c r="F10" s="412"/>
      <c r="G10" s="412"/>
      <c r="H10" s="413"/>
      <c r="I10" s="412"/>
      <c r="J10" s="376"/>
      <c r="K10" s="65" t="s">
        <v>19</v>
      </c>
      <c r="L10" s="65" t="s">
        <v>20</v>
      </c>
      <c r="M10" s="412"/>
      <c r="N10" s="376"/>
      <c r="O10" s="376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411"/>
      <c r="AA10" s="109"/>
    </row>
    <row r="11" spans="1:27" ht="15.75" customHeight="1">
      <c r="A11" s="64">
        <v>1</v>
      </c>
      <c r="B11" s="64">
        <v>2</v>
      </c>
      <c r="C11" s="64">
        <v>3</v>
      </c>
      <c r="D11" s="64">
        <v>4</v>
      </c>
      <c r="E11" s="64">
        <v>5</v>
      </c>
      <c r="F11" s="64">
        <v>6</v>
      </c>
      <c r="G11" s="64">
        <v>7</v>
      </c>
      <c r="H11" s="64">
        <v>8</v>
      </c>
      <c r="I11" s="64">
        <v>9</v>
      </c>
      <c r="J11" s="64">
        <v>10</v>
      </c>
      <c r="K11" s="64">
        <v>11</v>
      </c>
      <c r="L11" s="64">
        <v>12</v>
      </c>
      <c r="M11" s="64">
        <v>13</v>
      </c>
      <c r="N11" s="64">
        <v>14</v>
      </c>
      <c r="O11" s="64">
        <v>15</v>
      </c>
      <c r="P11" s="110"/>
      <c r="Q11" s="91"/>
      <c r="R11" s="91"/>
      <c r="S11" s="91"/>
      <c r="T11" s="91"/>
      <c r="U11" s="91"/>
      <c r="V11" s="91"/>
      <c r="W11" s="91"/>
      <c r="X11" s="91"/>
      <c r="Y11" s="91"/>
      <c r="Z11" s="110"/>
      <c r="AA11" s="109"/>
    </row>
    <row r="12" spans="1:27" ht="104.1" customHeight="1">
      <c r="A12" s="164">
        <v>1</v>
      </c>
      <c r="B12" s="165" t="s">
        <v>112</v>
      </c>
      <c r="C12" s="165"/>
      <c r="D12" s="165"/>
      <c r="E12" s="165" t="s">
        <v>113</v>
      </c>
      <c r="F12" s="166"/>
      <c r="G12" s="166"/>
      <c r="H12" s="166"/>
      <c r="I12" s="165" t="s">
        <v>114</v>
      </c>
      <c r="J12" s="166"/>
      <c r="K12" s="166"/>
      <c r="L12" s="166"/>
      <c r="M12" s="166"/>
      <c r="N12" s="166"/>
      <c r="O12" s="170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110"/>
      <c r="AA12" s="109"/>
    </row>
    <row r="13" spans="1:27" ht="146.1" customHeight="1">
      <c r="A13" s="18">
        <v>1</v>
      </c>
      <c r="B13" s="167"/>
      <c r="C13" s="19" t="s">
        <v>115</v>
      </c>
      <c r="D13" s="20"/>
      <c r="E13" s="20" t="s">
        <v>116</v>
      </c>
      <c r="F13" s="21">
        <v>217308000</v>
      </c>
      <c r="G13" s="21">
        <v>154499400</v>
      </c>
      <c r="H13" s="43">
        <f t="shared" ref="H13:H18" si="0">G13/F13</f>
        <v>0.71096968358274903</v>
      </c>
      <c r="I13" s="78" t="s">
        <v>117</v>
      </c>
      <c r="J13" s="78" t="s">
        <v>118</v>
      </c>
      <c r="K13" s="171" t="s">
        <v>119</v>
      </c>
      <c r="L13" s="171" t="s">
        <v>119</v>
      </c>
      <c r="M13" s="172"/>
      <c r="N13" s="44"/>
      <c r="O13" s="80"/>
      <c r="P13" s="61"/>
      <c r="Q13" s="36"/>
      <c r="R13" s="61"/>
      <c r="S13" s="36"/>
      <c r="T13" s="92"/>
      <c r="U13" s="61"/>
      <c r="V13" s="93"/>
      <c r="W13" s="94"/>
      <c r="X13" s="93"/>
      <c r="Y13" s="94"/>
      <c r="Z13" s="61"/>
      <c r="AA13" s="109"/>
    </row>
    <row r="14" spans="1:27" ht="51.95" customHeight="1">
      <c r="A14" s="18">
        <v>2</v>
      </c>
      <c r="B14" s="167"/>
      <c r="C14" s="19"/>
      <c r="D14" s="20"/>
      <c r="E14" s="20" t="s">
        <v>120</v>
      </c>
      <c r="F14" s="21">
        <v>67401485</v>
      </c>
      <c r="G14" s="21">
        <v>45587000</v>
      </c>
      <c r="H14" s="43">
        <f t="shared" si="0"/>
        <v>0.67635008338466096</v>
      </c>
      <c r="I14" s="78"/>
      <c r="J14" s="78"/>
      <c r="K14" s="171" t="s">
        <v>121</v>
      </c>
      <c r="L14" s="171" t="s">
        <v>122</v>
      </c>
      <c r="M14" s="172"/>
      <c r="N14" s="44"/>
      <c r="O14" s="80"/>
      <c r="P14" s="61"/>
      <c r="Q14" s="36"/>
      <c r="R14" s="61"/>
      <c r="S14" s="36"/>
      <c r="T14" s="92"/>
      <c r="U14" s="61"/>
      <c r="V14" s="93"/>
      <c r="W14" s="94"/>
      <c r="X14" s="93"/>
      <c r="Y14" s="94"/>
      <c r="Z14" s="61"/>
      <c r="AA14" s="109"/>
    </row>
    <row r="15" spans="1:27" ht="53.25" customHeight="1">
      <c r="A15" s="18">
        <v>3</v>
      </c>
      <c r="B15" s="168"/>
      <c r="C15" s="19" t="s">
        <v>123</v>
      </c>
      <c r="D15" s="20"/>
      <c r="E15" s="20" t="s">
        <v>124</v>
      </c>
      <c r="F15" s="21">
        <v>178363000</v>
      </c>
      <c r="G15" s="25">
        <v>169380325</v>
      </c>
      <c r="H15" s="43">
        <f t="shared" si="0"/>
        <v>0.94963823775110301</v>
      </c>
      <c r="I15" s="78" t="s">
        <v>125</v>
      </c>
      <c r="J15" s="78" t="s">
        <v>126</v>
      </c>
      <c r="K15" s="78" t="s">
        <v>127</v>
      </c>
      <c r="L15" s="78" t="s">
        <v>128</v>
      </c>
      <c r="M15" s="172"/>
      <c r="N15" s="44"/>
      <c r="O15" s="80"/>
      <c r="P15" s="61"/>
      <c r="Q15" s="36"/>
      <c r="R15" s="61"/>
      <c r="S15" s="36"/>
      <c r="T15" s="92"/>
      <c r="U15" s="61"/>
      <c r="V15" s="93"/>
      <c r="W15" s="94"/>
      <c r="X15" s="93"/>
      <c r="Y15" s="94"/>
      <c r="Z15" s="61"/>
      <c r="AA15" s="109"/>
    </row>
    <row r="16" spans="1:27" ht="53.25" customHeight="1">
      <c r="A16" s="18">
        <v>4</v>
      </c>
      <c r="B16" s="168"/>
      <c r="C16" s="19"/>
      <c r="D16" s="20"/>
      <c r="E16" s="20" t="s">
        <v>129</v>
      </c>
      <c r="F16" s="21">
        <v>150000000</v>
      </c>
      <c r="G16" s="25">
        <v>136020050</v>
      </c>
      <c r="H16" s="43">
        <f t="shared" si="0"/>
        <v>0.90680033333333299</v>
      </c>
      <c r="I16" s="78"/>
      <c r="J16" s="78"/>
      <c r="K16" s="78" t="s">
        <v>130</v>
      </c>
      <c r="L16" s="78" t="s">
        <v>130</v>
      </c>
      <c r="M16" s="172"/>
      <c r="N16" s="44"/>
      <c r="O16" s="80"/>
      <c r="P16" s="61"/>
      <c r="Q16" s="36"/>
      <c r="R16" s="61"/>
      <c r="S16" s="36"/>
      <c r="T16" s="92"/>
      <c r="U16" s="61"/>
      <c r="V16" s="93"/>
      <c r="W16" s="94"/>
      <c r="X16" s="93"/>
      <c r="Y16" s="94"/>
      <c r="Z16" s="61"/>
      <c r="AA16" s="109"/>
    </row>
    <row r="17" spans="1:27" ht="78.95" customHeight="1">
      <c r="A17" s="18">
        <v>5</v>
      </c>
      <c r="B17" s="168"/>
      <c r="C17" s="19" t="s">
        <v>131</v>
      </c>
      <c r="D17" s="20"/>
      <c r="E17" s="24" t="s">
        <v>132</v>
      </c>
      <c r="F17" s="21">
        <v>255173000</v>
      </c>
      <c r="G17" s="21">
        <v>251580200</v>
      </c>
      <c r="H17" s="43">
        <f t="shared" si="0"/>
        <v>0.985920140453731</v>
      </c>
      <c r="I17" s="78" t="s">
        <v>133</v>
      </c>
      <c r="J17" s="173" t="s">
        <v>134</v>
      </c>
      <c r="K17" s="78" t="s">
        <v>135</v>
      </c>
      <c r="L17" s="78" t="s">
        <v>135</v>
      </c>
      <c r="M17" s="172"/>
      <c r="N17" s="44"/>
      <c r="O17" s="80"/>
      <c r="P17" s="61"/>
      <c r="Q17" s="36"/>
      <c r="R17" s="61"/>
      <c r="S17" s="36"/>
      <c r="T17" s="92"/>
      <c r="U17" s="61"/>
      <c r="V17" s="93"/>
      <c r="W17" s="94"/>
      <c r="X17" s="93"/>
      <c r="Y17" s="94"/>
      <c r="Z17" s="61"/>
      <c r="AA17" s="109"/>
    </row>
    <row r="18" spans="1:27" ht="48" customHeight="1">
      <c r="A18" s="18">
        <v>6</v>
      </c>
      <c r="B18" s="168"/>
      <c r="C18" s="19" t="s">
        <v>136</v>
      </c>
      <c r="D18" s="20"/>
      <c r="E18" s="20" t="s">
        <v>137</v>
      </c>
      <c r="F18" s="21">
        <v>262927450</v>
      </c>
      <c r="G18" s="21">
        <v>233094180</v>
      </c>
      <c r="H18" s="43">
        <f t="shared" si="0"/>
        <v>0.88653421314510905</v>
      </c>
      <c r="I18" s="78" t="s">
        <v>138</v>
      </c>
      <c r="J18" s="78" t="s">
        <v>139</v>
      </c>
      <c r="K18" s="171" t="s">
        <v>140</v>
      </c>
      <c r="L18" s="171" t="s">
        <v>141</v>
      </c>
      <c r="M18" s="172"/>
      <c r="N18" s="174"/>
      <c r="O18" s="80"/>
      <c r="P18" s="61"/>
      <c r="Q18" s="36"/>
      <c r="R18" s="61"/>
      <c r="S18" s="36"/>
      <c r="T18" s="92"/>
      <c r="U18" s="61"/>
      <c r="V18" s="93"/>
      <c r="W18" s="94"/>
      <c r="X18" s="93"/>
      <c r="Y18" s="94"/>
      <c r="Z18" s="61"/>
      <c r="AA18" s="109"/>
    </row>
    <row r="19" spans="1:27" ht="69" customHeight="1">
      <c r="A19" s="18">
        <v>7</v>
      </c>
      <c r="B19" s="169"/>
      <c r="C19" s="27" t="s">
        <v>142</v>
      </c>
      <c r="D19" s="27"/>
      <c r="E19" s="27" t="s">
        <v>143</v>
      </c>
      <c r="F19" s="99">
        <v>125000000</v>
      </c>
      <c r="G19" s="30">
        <v>96777450</v>
      </c>
      <c r="H19" s="46">
        <f t="shared" ref="H19" si="1">G19/F19</f>
        <v>0.77421960000000001</v>
      </c>
      <c r="I19" s="81" t="s">
        <v>144</v>
      </c>
      <c r="J19" s="81" t="s">
        <v>145</v>
      </c>
      <c r="K19" s="81" t="s">
        <v>146</v>
      </c>
      <c r="L19" s="81" t="s">
        <v>147</v>
      </c>
      <c r="M19" s="175"/>
      <c r="N19" s="47"/>
      <c r="O19" s="82"/>
      <c r="P19" s="61"/>
      <c r="Q19" s="36"/>
      <c r="R19" s="61"/>
      <c r="S19" s="36"/>
      <c r="T19" s="92"/>
      <c r="U19" s="61"/>
      <c r="V19" s="93"/>
      <c r="W19" s="94"/>
      <c r="X19" s="93"/>
      <c r="Y19" s="94"/>
      <c r="Z19" s="61"/>
      <c r="AA19" s="109"/>
    </row>
    <row r="20" spans="1:27" ht="26.1" customHeight="1">
      <c r="A20" s="144"/>
      <c r="B20" s="32"/>
      <c r="C20" s="33"/>
      <c r="D20" s="33"/>
      <c r="E20" s="33"/>
      <c r="F20" s="94">
        <f>SUM(F13:F19)</f>
        <v>1256172935</v>
      </c>
      <c r="G20" s="94">
        <f>SUM(G13:G19)</f>
        <v>1086938605</v>
      </c>
      <c r="H20" s="37">
        <f>G20/F20*100%</f>
        <v>0.86527784090492299</v>
      </c>
      <c r="I20" s="84"/>
      <c r="J20" s="84"/>
      <c r="K20" s="84"/>
      <c r="L20" s="84"/>
      <c r="M20" s="36"/>
      <c r="N20" s="61"/>
      <c r="O20" s="36"/>
      <c r="P20" s="61"/>
      <c r="Q20" s="36"/>
      <c r="R20" s="61"/>
      <c r="S20" s="36"/>
      <c r="T20" s="92"/>
      <c r="U20" s="61"/>
      <c r="V20" s="93"/>
      <c r="W20" s="94"/>
      <c r="X20" s="93"/>
      <c r="Y20" s="94"/>
      <c r="Z20" s="61"/>
      <c r="AA20" s="109"/>
    </row>
    <row r="21" spans="1:27" ht="90" customHeight="1">
      <c r="A21" s="144"/>
      <c r="B21" s="32"/>
      <c r="C21" s="33"/>
      <c r="D21" s="33"/>
      <c r="E21" s="33"/>
      <c r="F21" s="94"/>
      <c r="G21" s="36"/>
      <c r="H21" s="37"/>
      <c r="I21" s="84"/>
      <c r="J21" s="84"/>
      <c r="K21" s="84"/>
      <c r="L21" s="84"/>
      <c r="M21" s="36"/>
      <c r="N21" s="61"/>
      <c r="O21" s="36"/>
      <c r="P21" s="61"/>
      <c r="Q21" s="36"/>
      <c r="R21" s="61"/>
      <c r="S21" s="36"/>
      <c r="T21" s="92"/>
      <c r="U21" s="61"/>
      <c r="V21" s="93"/>
      <c r="W21" s="94"/>
      <c r="X21" s="93"/>
      <c r="Y21" s="94"/>
      <c r="Z21" s="61"/>
      <c r="AA21" s="109"/>
    </row>
    <row r="22" spans="1:27" ht="90" customHeight="1">
      <c r="A22" s="144"/>
      <c r="B22" s="32"/>
      <c r="C22" s="33"/>
      <c r="D22" s="33"/>
      <c r="E22" s="33"/>
      <c r="F22" s="94"/>
      <c r="G22" s="36"/>
      <c r="H22" s="37"/>
      <c r="I22" s="84"/>
      <c r="J22" s="84"/>
      <c r="K22" s="84"/>
      <c r="L22" s="84"/>
      <c r="M22" s="36"/>
      <c r="N22" s="61"/>
      <c r="O22" s="36"/>
      <c r="P22" s="61"/>
      <c r="Q22" s="36"/>
      <c r="R22" s="61"/>
      <c r="S22" s="36"/>
      <c r="T22" s="92"/>
      <c r="U22" s="61"/>
      <c r="V22" s="93"/>
      <c r="W22" s="94"/>
      <c r="X22" s="93"/>
      <c r="Y22" s="94"/>
      <c r="Z22" s="61"/>
      <c r="AA22" s="109"/>
    </row>
    <row r="23" spans="1:27" ht="90" customHeight="1">
      <c r="A23" s="144"/>
      <c r="B23" s="32"/>
      <c r="C23" s="33"/>
      <c r="D23" s="33"/>
      <c r="E23" s="33"/>
      <c r="F23" s="94"/>
      <c r="G23" s="36"/>
      <c r="H23" s="37"/>
      <c r="I23" s="84"/>
      <c r="J23" s="84"/>
      <c r="K23" s="84"/>
      <c r="L23" s="84"/>
      <c r="M23" s="36"/>
      <c r="N23" s="61"/>
      <c r="O23" s="36"/>
      <c r="P23" s="61"/>
      <c r="Q23" s="36"/>
      <c r="R23" s="61"/>
      <c r="S23" s="36"/>
      <c r="T23" s="92"/>
      <c r="U23" s="61"/>
      <c r="V23" s="93"/>
      <c r="W23" s="94"/>
      <c r="X23" s="93"/>
      <c r="Y23" s="94"/>
      <c r="Z23" s="61"/>
      <c r="AA23" s="109"/>
    </row>
    <row r="24" spans="1:27" ht="90" customHeight="1">
      <c r="A24" s="144"/>
      <c r="B24" s="32"/>
      <c r="C24" s="33"/>
      <c r="D24" s="33"/>
      <c r="E24" s="33"/>
      <c r="F24" s="94"/>
      <c r="G24" s="36"/>
      <c r="H24" s="37"/>
      <c r="I24" s="84"/>
      <c r="J24" s="84"/>
      <c r="K24" s="84"/>
      <c r="L24" s="84"/>
      <c r="M24" s="36"/>
      <c r="N24" s="61"/>
      <c r="O24" s="36"/>
      <c r="P24" s="61"/>
      <c r="Q24" s="36"/>
      <c r="R24" s="61"/>
      <c r="S24" s="36"/>
      <c r="T24" s="92"/>
      <c r="U24" s="61"/>
      <c r="V24" s="93"/>
      <c r="W24" s="94"/>
      <c r="X24" s="93"/>
      <c r="Y24" s="94"/>
      <c r="Z24" s="61"/>
      <c r="AA24" s="109"/>
    </row>
    <row r="25" spans="1:27" ht="90" customHeight="1">
      <c r="A25" s="144"/>
      <c r="B25" s="32"/>
      <c r="C25" s="33"/>
      <c r="D25" s="33"/>
      <c r="E25" s="33"/>
      <c r="F25" s="94"/>
      <c r="G25" s="36"/>
      <c r="H25" s="37"/>
      <c r="I25" s="84"/>
      <c r="J25" s="84"/>
      <c r="K25" s="84"/>
      <c r="L25" s="84"/>
      <c r="M25" s="36"/>
      <c r="N25" s="61"/>
      <c r="O25" s="36"/>
      <c r="P25" s="61"/>
      <c r="Q25" s="36"/>
      <c r="R25" s="61"/>
      <c r="S25" s="36"/>
      <c r="T25" s="92"/>
      <c r="U25" s="61"/>
      <c r="V25" s="93"/>
      <c r="W25" s="94"/>
      <c r="X25" s="93"/>
      <c r="Y25" s="94"/>
      <c r="Z25" s="61"/>
      <c r="AA25" s="109"/>
    </row>
    <row r="26" spans="1:27" ht="90" customHeight="1">
      <c r="A26" s="144"/>
      <c r="B26" s="32"/>
      <c r="C26" s="33"/>
      <c r="D26" s="33"/>
      <c r="E26" s="33"/>
      <c r="F26" s="94"/>
      <c r="G26" s="36"/>
      <c r="H26" s="37"/>
      <c r="I26" s="84"/>
      <c r="J26" s="84"/>
      <c r="K26" s="84"/>
      <c r="L26" s="84"/>
      <c r="M26" s="36"/>
      <c r="N26" s="61"/>
      <c r="O26" s="36"/>
      <c r="P26" s="61"/>
      <c r="Q26" s="36"/>
      <c r="R26" s="61"/>
      <c r="S26" s="36"/>
      <c r="T26" s="92"/>
      <c r="U26" s="61"/>
      <c r="V26" s="93"/>
      <c r="W26" s="94"/>
      <c r="X26" s="93"/>
      <c r="Y26" s="94"/>
      <c r="Z26" s="61"/>
      <c r="AA26" s="109"/>
    </row>
    <row r="27" spans="1:27" ht="90" customHeight="1">
      <c r="A27" s="144"/>
      <c r="B27" s="32"/>
      <c r="C27" s="33"/>
      <c r="D27" s="33"/>
      <c r="E27" s="33"/>
      <c r="F27" s="94"/>
      <c r="G27" s="36"/>
      <c r="H27" s="37"/>
      <c r="I27" s="84"/>
      <c r="J27" s="84"/>
      <c r="K27" s="84"/>
      <c r="L27" s="84"/>
      <c r="M27" s="36"/>
      <c r="N27" s="61"/>
      <c r="O27" s="36"/>
      <c r="P27" s="61"/>
      <c r="Q27" s="36"/>
      <c r="R27" s="61"/>
      <c r="S27" s="36"/>
      <c r="T27" s="92"/>
      <c r="U27" s="61"/>
      <c r="V27" s="93"/>
      <c r="W27" s="94"/>
      <c r="X27" s="93"/>
      <c r="Y27" s="94"/>
      <c r="Z27" s="61"/>
      <c r="AA27" s="109"/>
    </row>
    <row r="28" spans="1:27" ht="90" hidden="1" customHeight="1">
      <c r="A28" s="144"/>
      <c r="B28" s="32"/>
      <c r="C28" s="33"/>
      <c r="D28" s="33"/>
      <c r="E28" s="33"/>
      <c r="F28" s="94"/>
      <c r="G28" s="36"/>
      <c r="H28" s="37"/>
      <c r="I28" s="84"/>
      <c r="J28" s="84"/>
      <c r="K28" s="84"/>
      <c r="L28" s="84"/>
      <c r="M28" s="36"/>
      <c r="N28" s="61"/>
      <c r="O28" s="36"/>
      <c r="P28" s="61"/>
      <c r="Q28" s="36"/>
      <c r="R28" s="61"/>
      <c r="S28" s="36"/>
      <c r="T28" s="92"/>
      <c r="U28" s="61"/>
      <c r="V28" s="93"/>
      <c r="W28" s="94"/>
      <c r="X28" s="93"/>
      <c r="Y28" s="94"/>
      <c r="Z28" s="61"/>
      <c r="AA28" s="109"/>
    </row>
    <row r="29" spans="1:27" ht="90" hidden="1" customHeight="1">
      <c r="A29" s="144"/>
      <c r="B29" s="32"/>
      <c r="C29" s="33"/>
      <c r="D29" s="33"/>
      <c r="E29" s="33"/>
      <c r="F29" s="94"/>
      <c r="G29" s="36"/>
      <c r="H29" s="37"/>
      <c r="I29" s="84"/>
      <c r="J29" s="84"/>
      <c r="K29" s="84"/>
      <c r="L29" s="84"/>
      <c r="M29" s="36"/>
      <c r="N29" s="61"/>
      <c r="O29" s="36"/>
      <c r="P29" s="61"/>
      <c r="Q29" s="36"/>
      <c r="R29" s="61"/>
      <c r="S29" s="36"/>
      <c r="T29" s="92"/>
      <c r="U29" s="61"/>
      <c r="V29" s="93"/>
      <c r="W29" s="94"/>
      <c r="X29" s="93"/>
      <c r="Y29" s="94"/>
      <c r="Z29" s="61"/>
      <c r="AA29" s="109"/>
    </row>
    <row r="30" spans="1:27" ht="90" hidden="1" customHeight="1">
      <c r="A30" s="144"/>
      <c r="B30" s="32"/>
      <c r="C30" s="33"/>
      <c r="D30" s="33"/>
      <c r="E30" s="33"/>
      <c r="F30" s="94"/>
      <c r="G30" s="36"/>
      <c r="H30" s="37"/>
      <c r="I30" s="84"/>
      <c r="J30" s="84"/>
      <c r="K30" s="84"/>
      <c r="L30" s="84"/>
      <c r="M30" s="36"/>
      <c r="N30" s="61"/>
      <c r="O30" s="36"/>
      <c r="P30" s="61"/>
      <c r="Q30" s="36"/>
      <c r="R30" s="61"/>
      <c r="S30" s="36"/>
      <c r="T30" s="92"/>
      <c r="U30" s="61"/>
      <c r="V30" s="93"/>
      <c r="W30" s="94"/>
      <c r="X30" s="93"/>
      <c r="Y30" s="94"/>
      <c r="Z30" s="61"/>
      <c r="AA30" s="109"/>
    </row>
    <row r="31" spans="1:27" ht="90" hidden="1" customHeight="1">
      <c r="A31" s="144"/>
      <c r="B31" s="32"/>
      <c r="C31" s="33"/>
      <c r="D31" s="33"/>
      <c r="E31" s="33"/>
      <c r="F31" s="94"/>
      <c r="G31" s="36"/>
      <c r="H31" s="37"/>
      <c r="I31" s="84"/>
      <c r="J31" s="84"/>
      <c r="K31" s="84"/>
      <c r="L31" s="84"/>
      <c r="M31" s="36"/>
      <c r="N31" s="61"/>
      <c r="O31" s="36"/>
      <c r="P31" s="61"/>
      <c r="Q31" s="36"/>
      <c r="R31" s="61"/>
      <c r="S31" s="36"/>
      <c r="T31" s="92"/>
      <c r="U31" s="61"/>
      <c r="V31" s="93"/>
      <c r="W31" s="94"/>
      <c r="X31" s="93"/>
      <c r="Y31" s="94"/>
      <c r="Z31" s="61"/>
      <c r="AA31" s="109"/>
    </row>
    <row r="32" spans="1:27" ht="90" hidden="1" customHeight="1">
      <c r="A32" s="144"/>
      <c r="B32" s="32"/>
      <c r="C32" s="33"/>
      <c r="D32" s="33"/>
      <c r="E32" s="33"/>
      <c r="F32" s="94"/>
      <c r="G32" s="36"/>
      <c r="H32" s="37"/>
      <c r="I32" s="84"/>
      <c r="J32" s="84"/>
      <c r="K32" s="84"/>
      <c r="L32" s="84"/>
      <c r="M32" s="36"/>
      <c r="N32" s="61"/>
      <c r="O32" s="36"/>
      <c r="P32" s="61"/>
      <c r="Q32" s="36"/>
      <c r="R32" s="61"/>
      <c r="S32" s="36"/>
      <c r="T32" s="92"/>
      <c r="U32" s="61"/>
      <c r="V32" s="93"/>
      <c r="W32" s="94"/>
      <c r="X32" s="93"/>
      <c r="Y32" s="94"/>
      <c r="Z32" s="61"/>
      <c r="AA32" s="109"/>
    </row>
    <row r="33" spans="1:27" ht="90" hidden="1" customHeight="1">
      <c r="A33" s="144"/>
      <c r="B33" s="32"/>
      <c r="C33" s="33"/>
      <c r="D33" s="33"/>
      <c r="E33" s="33"/>
      <c r="F33" s="94"/>
      <c r="G33" s="36"/>
      <c r="H33" s="37"/>
      <c r="I33" s="84"/>
      <c r="J33" s="84"/>
      <c r="K33" s="84"/>
      <c r="L33" s="84"/>
      <c r="M33" s="36"/>
      <c r="N33" s="61"/>
      <c r="O33" s="36"/>
      <c r="P33" s="61"/>
      <c r="Q33" s="36"/>
      <c r="R33" s="61"/>
      <c r="S33" s="36"/>
      <c r="T33" s="92"/>
      <c r="U33" s="61"/>
      <c r="V33" s="93"/>
      <c r="W33" s="94"/>
      <c r="X33" s="93"/>
      <c r="Y33" s="94"/>
      <c r="Z33" s="61"/>
      <c r="AA33" s="109"/>
    </row>
    <row r="34" spans="1:27" ht="90" hidden="1" customHeight="1">
      <c r="A34" s="144"/>
      <c r="B34" s="32"/>
      <c r="C34" s="33"/>
      <c r="D34" s="33"/>
      <c r="E34" s="33"/>
      <c r="F34" s="94"/>
      <c r="G34" s="36"/>
      <c r="H34" s="37"/>
      <c r="I34" s="84"/>
      <c r="J34" s="84"/>
      <c r="K34" s="84"/>
      <c r="L34" s="84"/>
      <c r="M34" s="36"/>
      <c r="N34" s="61"/>
      <c r="O34" s="36"/>
      <c r="P34" s="61"/>
      <c r="Q34" s="36"/>
      <c r="R34" s="61"/>
      <c r="S34" s="36"/>
      <c r="T34" s="92"/>
      <c r="U34" s="61"/>
      <c r="V34" s="93"/>
      <c r="W34" s="94"/>
      <c r="X34" s="93"/>
      <c r="Y34" s="94"/>
      <c r="Z34" s="61"/>
      <c r="AA34" s="109"/>
    </row>
    <row r="35" spans="1:27" ht="90" hidden="1" customHeight="1">
      <c r="A35" s="144"/>
      <c r="B35" s="32"/>
      <c r="C35" s="33"/>
      <c r="D35" s="33"/>
      <c r="E35" s="33"/>
      <c r="F35" s="94"/>
      <c r="G35" s="36"/>
      <c r="H35" s="37"/>
      <c r="I35" s="84"/>
      <c r="J35" s="84"/>
      <c r="K35" s="84"/>
      <c r="L35" s="84"/>
      <c r="M35" s="36"/>
      <c r="N35" s="61"/>
      <c r="O35" s="36"/>
      <c r="P35" s="61"/>
      <c r="Q35" s="36"/>
      <c r="R35" s="61"/>
      <c r="S35" s="36"/>
      <c r="T35" s="92"/>
      <c r="U35" s="61"/>
      <c r="V35" s="93"/>
      <c r="W35" s="94"/>
      <c r="X35" s="93"/>
      <c r="Y35" s="94"/>
      <c r="Z35" s="61"/>
      <c r="AA35" s="109"/>
    </row>
    <row r="36" spans="1:27" ht="90" hidden="1" customHeight="1">
      <c r="A36" s="144"/>
      <c r="B36" s="32"/>
      <c r="C36" s="33"/>
      <c r="D36" s="33"/>
      <c r="E36" s="33"/>
      <c r="F36" s="94"/>
      <c r="G36" s="36"/>
      <c r="H36" s="37"/>
      <c r="I36" s="84"/>
      <c r="J36" s="84"/>
      <c r="K36" s="84"/>
      <c r="L36" s="84"/>
      <c r="M36" s="36"/>
      <c r="N36" s="61"/>
      <c r="O36" s="36"/>
      <c r="P36" s="61"/>
      <c r="Q36" s="36"/>
      <c r="R36" s="61"/>
      <c r="S36" s="36"/>
      <c r="T36" s="92"/>
      <c r="U36" s="61"/>
      <c r="V36" s="93"/>
      <c r="W36" s="94"/>
      <c r="X36" s="93"/>
      <c r="Y36" s="94"/>
      <c r="Z36" s="61"/>
      <c r="AA36" s="109"/>
    </row>
    <row r="37" spans="1:27" ht="90" hidden="1" customHeight="1">
      <c r="A37" s="32"/>
      <c r="B37" s="32"/>
      <c r="C37" s="33"/>
      <c r="D37" s="33"/>
      <c r="E37" s="33"/>
      <c r="F37" s="36"/>
      <c r="G37" s="36"/>
      <c r="H37" s="37"/>
      <c r="I37" s="84"/>
      <c r="J37" s="84"/>
      <c r="K37" s="84"/>
      <c r="L37" s="84"/>
      <c r="M37" s="36"/>
      <c r="N37" s="61"/>
      <c r="O37" s="36"/>
      <c r="P37" s="61"/>
      <c r="Q37" s="36"/>
      <c r="R37" s="61"/>
      <c r="S37" s="36"/>
      <c r="T37" s="92"/>
      <c r="U37" s="61"/>
      <c r="V37" s="93"/>
      <c r="W37" s="94"/>
      <c r="X37" s="93"/>
      <c r="Y37" s="94"/>
      <c r="Z37" s="61"/>
      <c r="AA37" s="109"/>
    </row>
    <row r="38" spans="1:27" ht="90" hidden="1" customHeight="1">
      <c r="A38" s="32"/>
      <c r="B38" s="32"/>
      <c r="C38" s="33"/>
      <c r="D38" s="33"/>
      <c r="E38" s="33"/>
      <c r="F38" s="36"/>
      <c r="G38" s="36"/>
      <c r="H38" s="37"/>
      <c r="I38" s="84"/>
      <c r="J38" s="84"/>
      <c r="K38" s="84"/>
      <c r="L38" s="84"/>
      <c r="M38" s="36"/>
      <c r="N38" s="61"/>
      <c r="O38" s="36"/>
      <c r="P38" s="61"/>
      <c r="Q38" s="36"/>
      <c r="R38" s="61"/>
      <c r="S38" s="36"/>
      <c r="T38" s="92"/>
      <c r="U38" s="61"/>
      <c r="V38" s="93"/>
      <c r="W38" s="94"/>
      <c r="X38" s="93"/>
      <c r="Y38" s="94"/>
      <c r="Z38" s="61"/>
      <c r="AA38" s="109"/>
    </row>
    <row r="39" spans="1:27" ht="90" hidden="1" customHeight="1">
      <c r="A39" s="32"/>
      <c r="B39" s="32"/>
      <c r="C39" s="33"/>
      <c r="D39" s="33"/>
      <c r="E39" s="33"/>
      <c r="F39" s="36"/>
      <c r="G39" s="36"/>
      <c r="H39" s="37"/>
      <c r="I39" s="84"/>
      <c r="J39" s="84"/>
      <c r="K39" s="84"/>
      <c r="L39" s="84"/>
      <c r="M39" s="36"/>
      <c r="N39" s="61"/>
      <c r="O39" s="36"/>
      <c r="P39" s="61"/>
      <c r="Q39" s="36"/>
      <c r="R39" s="61"/>
      <c r="S39" s="36"/>
      <c r="T39" s="92"/>
      <c r="U39" s="61"/>
      <c r="V39" s="93"/>
      <c r="W39" s="94"/>
      <c r="X39" s="93"/>
      <c r="Y39" s="94"/>
      <c r="Z39" s="61"/>
      <c r="AA39" s="109"/>
    </row>
    <row r="40" spans="1:27" ht="90" hidden="1" customHeight="1">
      <c r="A40" s="32"/>
      <c r="B40" s="32"/>
      <c r="C40" s="33"/>
      <c r="D40" s="33"/>
      <c r="E40" s="33"/>
      <c r="F40" s="36"/>
      <c r="G40" s="36"/>
      <c r="H40" s="37"/>
      <c r="I40" s="84"/>
      <c r="J40" s="84"/>
      <c r="K40" s="84"/>
      <c r="L40" s="84"/>
      <c r="M40" s="36"/>
      <c r="N40" s="61"/>
      <c r="O40" s="36"/>
      <c r="P40" s="61"/>
      <c r="Q40" s="36"/>
      <c r="R40" s="61"/>
      <c r="S40" s="36"/>
      <c r="T40" s="92"/>
      <c r="U40" s="61"/>
      <c r="V40" s="93"/>
      <c r="W40" s="94"/>
      <c r="X40" s="93"/>
      <c r="Y40" s="94"/>
      <c r="Z40" s="61"/>
      <c r="AA40" s="109"/>
    </row>
    <row r="41" spans="1:27" ht="25.5" hidden="1">
      <c r="A41" s="38"/>
      <c r="B41" s="39"/>
      <c r="C41" s="40"/>
      <c r="D41" s="40"/>
      <c r="E41" s="40"/>
      <c r="F41" s="41"/>
      <c r="G41" s="42"/>
      <c r="H41" s="41"/>
      <c r="I41" s="42"/>
      <c r="J41" s="42"/>
      <c r="K41" s="42"/>
      <c r="L41" s="42"/>
      <c r="M41" s="42"/>
      <c r="N41" s="42"/>
      <c r="O41" s="42"/>
      <c r="P41" s="85"/>
      <c r="Q41" s="44"/>
      <c r="R41" s="44"/>
      <c r="S41" s="44"/>
      <c r="T41" s="95"/>
      <c r="U41" s="44"/>
      <c r="V41" s="96" t="s">
        <v>56</v>
      </c>
      <c r="W41" s="21">
        <v>10000000</v>
      </c>
      <c r="X41" s="96"/>
      <c r="Y41" s="21"/>
      <c r="Z41" s="77"/>
    </row>
    <row r="42" spans="1:27" hidden="1">
      <c r="A42" s="12"/>
      <c r="B42" s="23"/>
      <c r="C42" s="20"/>
      <c r="D42" s="20"/>
      <c r="E42" s="20"/>
      <c r="F42" s="43"/>
      <c r="G42" s="44"/>
      <c r="H42" s="43"/>
      <c r="I42" s="44"/>
      <c r="J42" s="43"/>
      <c r="K42" s="44"/>
      <c r="L42" s="44"/>
      <c r="M42" s="25"/>
      <c r="N42" s="44"/>
      <c r="O42" s="25"/>
      <c r="P42" s="44"/>
      <c r="Q42" s="25"/>
      <c r="R42" s="44"/>
      <c r="S42" s="25">
        <v>15326250</v>
      </c>
      <c r="T42" s="95">
        <f t="shared" ref="T42:T88" si="2">J42</f>
        <v>0</v>
      </c>
      <c r="U42" s="44"/>
      <c r="V42" s="96" t="s">
        <v>57</v>
      </c>
      <c r="W42" s="21">
        <v>37975000</v>
      </c>
      <c r="X42" s="96" t="s">
        <v>57</v>
      </c>
      <c r="Y42" s="21">
        <v>36244748</v>
      </c>
      <c r="Z42" s="77"/>
    </row>
    <row r="43" spans="1:27" ht="63.75" hidden="1">
      <c r="A43" s="12"/>
      <c r="B43" s="18"/>
      <c r="C43" s="20"/>
      <c r="D43" s="20"/>
      <c r="E43" s="20"/>
      <c r="F43" s="43"/>
      <c r="G43" s="44"/>
      <c r="H43" s="43"/>
      <c r="I43" s="44"/>
      <c r="J43" s="43"/>
      <c r="K43" s="44"/>
      <c r="L43" s="44"/>
      <c r="M43" s="25"/>
      <c r="N43" s="44"/>
      <c r="O43" s="25"/>
      <c r="P43" s="44"/>
      <c r="Q43" s="25"/>
      <c r="R43" s="44"/>
      <c r="S43" s="25">
        <v>1050000</v>
      </c>
      <c r="T43" s="95">
        <f t="shared" si="2"/>
        <v>0</v>
      </c>
      <c r="U43" s="44"/>
      <c r="V43" s="96" t="s">
        <v>58</v>
      </c>
      <c r="W43" s="21">
        <v>25000000</v>
      </c>
      <c r="X43" s="96" t="s">
        <v>58</v>
      </c>
      <c r="Y43" s="21">
        <v>3900000</v>
      </c>
      <c r="Z43" s="77"/>
    </row>
    <row r="44" spans="1:27" ht="38.25" hidden="1">
      <c r="A44" s="12"/>
      <c r="B44" s="23"/>
      <c r="C44" s="20"/>
      <c r="D44" s="20"/>
      <c r="E44" s="20"/>
      <c r="F44" s="43"/>
      <c r="G44" s="44"/>
      <c r="H44" s="43"/>
      <c r="I44" s="44"/>
      <c r="J44" s="86"/>
      <c r="K44" s="44"/>
      <c r="L44" s="44"/>
      <c r="M44" s="25"/>
      <c r="N44" s="44"/>
      <c r="O44" s="25"/>
      <c r="P44" s="44"/>
      <c r="Q44" s="25"/>
      <c r="R44" s="44"/>
      <c r="S44" s="25">
        <v>7600000</v>
      </c>
      <c r="T44" s="95">
        <f t="shared" si="2"/>
        <v>0</v>
      </c>
      <c r="U44" s="44"/>
      <c r="V44" s="96" t="s">
        <v>59</v>
      </c>
      <c r="W44" s="21">
        <v>25000000</v>
      </c>
      <c r="X44" s="96" t="s">
        <v>59</v>
      </c>
      <c r="Y44" s="21">
        <v>28600000</v>
      </c>
      <c r="Z44" s="77"/>
    </row>
    <row r="45" spans="1:27" hidden="1">
      <c r="A45" s="12"/>
      <c r="B45" s="45"/>
      <c r="C45" s="27"/>
      <c r="D45" s="27"/>
      <c r="E45" s="27"/>
      <c r="F45" s="46"/>
      <c r="G45" s="47"/>
      <c r="H45" s="46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97"/>
      <c r="U45" s="47"/>
      <c r="V45" s="98" t="s">
        <v>39</v>
      </c>
      <c r="W45" s="99">
        <v>135800000</v>
      </c>
      <c r="X45" s="98"/>
      <c r="Y45" s="99"/>
      <c r="Z45" s="111"/>
    </row>
    <row r="46" spans="1:27" hidden="1">
      <c r="A46" s="12"/>
      <c r="B46" s="12"/>
      <c r="C46" s="12"/>
      <c r="D46" s="12"/>
      <c r="E46" s="12"/>
      <c r="F46" s="48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00"/>
      <c r="U46" s="12"/>
      <c r="V46" s="101"/>
      <c r="W46" s="101"/>
      <c r="X46" s="12"/>
      <c r="Y46" s="12"/>
      <c r="Z46" s="12"/>
    </row>
    <row r="47" spans="1:27" hidden="1">
      <c r="A47" s="10"/>
      <c r="B47" s="2"/>
      <c r="C47" s="12"/>
      <c r="D47" s="12"/>
      <c r="E47" s="12"/>
      <c r="F47" s="48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00"/>
      <c r="U47" s="12"/>
      <c r="V47" s="101"/>
      <c r="W47" s="101"/>
      <c r="X47" s="12"/>
      <c r="Y47" s="12"/>
      <c r="Z47" s="12"/>
    </row>
    <row r="48" spans="1:27" hidden="1">
      <c r="A48" s="12"/>
      <c r="B48" s="49"/>
      <c r="C48" s="50"/>
      <c r="D48" s="50"/>
      <c r="E48" s="50"/>
      <c r="F48" s="51"/>
      <c r="G48" s="52"/>
      <c r="H48" s="51"/>
      <c r="I48" s="52"/>
      <c r="J48" s="51"/>
      <c r="K48" s="52"/>
      <c r="L48" s="52"/>
      <c r="M48" s="87"/>
      <c r="N48" s="52"/>
      <c r="O48" s="87"/>
      <c r="P48" s="52"/>
      <c r="Q48" s="87"/>
      <c r="R48" s="52"/>
      <c r="S48" s="87"/>
      <c r="T48" s="100">
        <f t="shared" si="2"/>
        <v>0</v>
      </c>
      <c r="U48" s="52"/>
      <c r="V48" s="102" t="s">
        <v>60</v>
      </c>
      <c r="W48" s="103">
        <v>60000000</v>
      </c>
      <c r="X48" s="102" t="s">
        <v>60</v>
      </c>
      <c r="Y48" s="103">
        <v>46583000</v>
      </c>
      <c r="Z48" s="112"/>
    </row>
    <row r="49" spans="1:26" hidden="1">
      <c r="A49" s="12"/>
      <c r="B49" s="12"/>
      <c r="C49" s="12"/>
      <c r="D49" s="12"/>
      <c r="E49" s="12"/>
      <c r="F49" s="48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00"/>
      <c r="U49" s="12"/>
      <c r="V49" s="101"/>
      <c r="W49" s="101"/>
      <c r="X49" s="12"/>
      <c r="Y49" s="12"/>
      <c r="Z49" s="12"/>
    </row>
    <row r="50" spans="1:26" hidden="1">
      <c r="A50" s="10"/>
      <c r="B50" s="2"/>
      <c r="C50" s="12"/>
      <c r="D50" s="12"/>
      <c r="E50" s="12"/>
      <c r="F50" s="48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00"/>
      <c r="U50" s="12"/>
      <c r="V50" s="101"/>
      <c r="W50" s="101"/>
      <c r="X50" s="12"/>
      <c r="Y50" s="12"/>
      <c r="Z50" s="12"/>
    </row>
    <row r="51" spans="1:26" hidden="1">
      <c r="A51" s="12"/>
      <c r="B51" s="13"/>
      <c r="C51" s="14"/>
      <c r="D51" s="14"/>
      <c r="E51" s="14"/>
      <c r="F51" s="53"/>
      <c r="G51" s="54"/>
      <c r="H51" s="53"/>
      <c r="I51" s="54"/>
      <c r="J51" s="48"/>
      <c r="K51" s="54"/>
      <c r="L51" s="54"/>
      <c r="M51" s="16"/>
      <c r="N51" s="54"/>
      <c r="O51" s="16"/>
      <c r="P51" s="54"/>
      <c r="Q51" s="16"/>
      <c r="R51" s="54"/>
      <c r="S51" s="16">
        <v>3472000</v>
      </c>
      <c r="T51" s="104">
        <f t="shared" si="2"/>
        <v>0</v>
      </c>
      <c r="U51" s="54"/>
      <c r="V51" s="105" t="s">
        <v>61</v>
      </c>
      <c r="W51" s="15">
        <v>19300000</v>
      </c>
      <c r="X51" s="105" t="s">
        <v>61</v>
      </c>
      <c r="Y51" s="15">
        <v>21794550</v>
      </c>
      <c r="Z51" s="113"/>
    </row>
    <row r="52" spans="1:26" hidden="1">
      <c r="A52" s="12"/>
      <c r="B52" s="23"/>
      <c r="C52" s="20"/>
      <c r="D52" s="20"/>
      <c r="E52" s="20"/>
      <c r="F52" s="43"/>
      <c r="G52" s="44"/>
      <c r="H52" s="43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95"/>
      <c r="U52" s="44"/>
      <c r="V52" s="96" t="s">
        <v>61</v>
      </c>
      <c r="W52" s="21">
        <v>18000000</v>
      </c>
      <c r="X52" s="96"/>
      <c r="Y52" s="21"/>
      <c r="Z52" s="77"/>
    </row>
    <row r="53" spans="1:26" hidden="1">
      <c r="A53" s="12"/>
      <c r="B53" s="26"/>
      <c r="C53" s="27"/>
      <c r="D53" s="27"/>
      <c r="E53" s="27"/>
      <c r="F53" s="46"/>
      <c r="G53" s="47"/>
      <c r="H53" s="46"/>
      <c r="I53" s="47"/>
      <c r="J53" s="88"/>
      <c r="K53" s="47"/>
      <c r="L53" s="47"/>
      <c r="M53" s="30"/>
      <c r="N53" s="47"/>
      <c r="O53" s="30"/>
      <c r="P53" s="47"/>
      <c r="Q53" s="30"/>
      <c r="R53" s="47"/>
      <c r="S53" s="30">
        <v>62687000</v>
      </c>
      <c r="T53" s="97">
        <f t="shared" si="2"/>
        <v>0</v>
      </c>
      <c r="U53" s="47"/>
      <c r="V53" s="98" t="s">
        <v>62</v>
      </c>
      <c r="W53" s="99">
        <v>100000000</v>
      </c>
      <c r="X53" s="98" t="s">
        <v>62</v>
      </c>
      <c r="Y53" s="99">
        <v>106298000</v>
      </c>
      <c r="Z53" s="111"/>
    </row>
    <row r="54" spans="1:26" hidden="1">
      <c r="A54" s="12"/>
      <c r="B54" s="12"/>
      <c r="C54" s="12"/>
      <c r="D54" s="12"/>
      <c r="E54" s="12"/>
      <c r="F54" s="55"/>
      <c r="G54" s="56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00"/>
      <c r="U54" s="12"/>
      <c r="V54" s="101"/>
      <c r="W54" s="101"/>
      <c r="X54" s="12"/>
      <c r="Y54" s="12"/>
      <c r="Z54" s="12"/>
    </row>
    <row r="55" spans="1:26" hidden="1">
      <c r="A55" s="10"/>
      <c r="B55" s="11"/>
      <c r="C55" s="12"/>
      <c r="D55" s="12"/>
      <c r="E55" s="12"/>
      <c r="F55" s="48"/>
      <c r="G55" s="56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00"/>
      <c r="U55" s="12"/>
      <c r="V55" s="101"/>
      <c r="W55" s="101"/>
      <c r="X55" s="12"/>
      <c r="Y55" s="12"/>
      <c r="Z55" s="12"/>
    </row>
    <row r="56" spans="1:26" hidden="1">
      <c r="A56" s="12"/>
      <c r="B56" s="13"/>
      <c r="C56" s="14"/>
      <c r="D56" s="14"/>
      <c r="E56" s="14"/>
      <c r="F56" s="53"/>
      <c r="G56" s="54"/>
      <c r="H56" s="53"/>
      <c r="I56" s="54"/>
      <c r="J56" s="43"/>
      <c r="K56" s="54"/>
      <c r="L56" s="54"/>
      <c r="M56" s="25"/>
      <c r="N56" s="44"/>
      <c r="O56" s="25"/>
      <c r="P56" s="44"/>
      <c r="Q56" s="25"/>
      <c r="R56" s="44"/>
      <c r="S56" s="25">
        <v>94971940</v>
      </c>
      <c r="T56" s="104">
        <f t="shared" si="2"/>
        <v>0</v>
      </c>
      <c r="U56" s="54"/>
      <c r="V56" s="106">
        <v>0.2</v>
      </c>
      <c r="W56" s="15">
        <v>250000000</v>
      </c>
      <c r="X56" s="106">
        <v>0.2</v>
      </c>
      <c r="Y56" s="15">
        <v>340231463</v>
      </c>
      <c r="Z56" s="113"/>
    </row>
    <row r="57" spans="1:26" hidden="1">
      <c r="A57" s="12"/>
      <c r="B57" s="23"/>
      <c r="C57" s="19"/>
      <c r="D57" s="19"/>
      <c r="E57" s="19"/>
      <c r="F57" s="43"/>
      <c r="G57" s="44"/>
      <c r="H57" s="43"/>
      <c r="I57" s="44"/>
      <c r="J57" s="43"/>
      <c r="K57" s="44"/>
      <c r="L57" s="44"/>
      <c r="M57" s="25"/>
      <c r="N57" s="44"/>
      <c r="O57" s="25"/>
      <c r="P57" s="44"/>
      <c r="Q57" s="25"/>
      <c r="R57" s="44"/>
      <c r="S57" s="25">
        <v>121154400</v>
      </c>
      <c r="T57" s="95">
        <f t="shared" si="2"/>
        <v>0</v>
      </c>
      <c r="U57" s="44"/>
      <c r="V57" s="107">
        <v>0.2</v>
      </c>
      <c r="W57" s="21">
        <v>250000000</v>
      </c>
      <c r="X57" s="107">
        <v>0.2</v>
      </c>
      <c r="Y57" s="21">
        <v>198623900</v>
      </c>
      <c r="Z57" s="77"/>
    </row>
    <row r="58" spans="1:26" hidden="1">
      <c r="A58" s="12"/>
      <c r="B58" s="23"/>
      <c r="C58" s="24"/>
      <c r="D58" s="24"/>
      <c r="E58" s="24"/>
      <c r="F58" s="43"/>
      <c r="G58" s="44"/>
      <c r="H58" s="43"/>
      <c r="I58" s="44"/>
      <c r="J58" s="43"/>
      <c r="K58" s="44"/>
      <c r="L58" s="44"/>
      <c r="M58" s="25"/>
      <c r="N58" s="44"/>
      <c r="O58" s="25"/>
      <c r="P58" s="44"/>
      <c r="Q58" s="25"/>
      <c r="R58" s="44"/>
      <c r="S58" s="25">
        <v>657472887</v>
      </c>
      <c r="T58" s="95">
        <f t="shared" si="2"/>
        <v>0</v>
      </c>
      <c r="U58" s="44"/>
      <c r="V58" s="107">
        <v>0.2</v>
      </c>
      <c r="W58" s="21">
        <v>600000000</v>
      </c>
      <c r="X58" s="107">
        <v>0.2</v>
      </c>
      <c r="Y58" s="21">
        <v>1200987085</v>
      </c>
      <c r="Z58" s="77"/>
    </row>
    <row r="59" spans="1:26" hidden="1">
      <c r="A59" s="12"/>
      <c r="B59" s="23"/>
      <c r="C59" s="24"/>
      <c r="D59" s="24"/>
      <c r="E59" s="24"/>
      <c r="F59" s="43"/>
      <c r="G59" s="44"/>
      <c r="H59" s="43"/>
      <c r="I59" s="44"/>
      <c r="J59" s="43"/>
      <c r="K59" s="44"/>
      <c r="L59" s="44"/>
      <c r="M59" s="25"/>
      <c r="N59" s="44"/>
      <c r="O59" s="25"/>
      <c r="P59" s="44"/>
      <c r="Q59" s="25"/>
      <c r="R59" s="44"/>
      <c r="S59" s="25">
        <v>214697935</v>
      </c>
      <c r="T59" s="95">
        <f t="shared" si="2"/>
        <v>0</v>
      </c>
      <c r="U59" s="44"/>
      <c r="V59" s="107">
        <v>0.2</v>
      </c>
      <c r="W59" s="21">
        <v>400000000</v>
      </c>
      <c r="X59" s="107">
        <v>0.2</v>
      </c>
      <c r="Y59" s="21">
        <v>378832979</v>
      </c>
      <c r="Z59" s="77"/>
    </row>
    <row r="60" spans="1:26" hidden="1">
      <c r="A60" s="12"/>
      <c r="B60" s="23"/>
      <c r="C60" s="24"/>
      <c r="D60" s="24"/>
      <c r="E60" s="24"/>
      <c r="F60" s="43"/>
      <c r="G60" s="44"/>
      <c r="H60" s="43"/>
      <c r="I60" s="44"/>
      <c r="J60" s="43"/>
      <c r="K60" s="44"/>
      <c r="L60" s="44"/>
      <c r="M60" s="25"/>
      <c r="N60" s="44"/>
      <c r="O60" s="25"/>
      <c r="P60" s="44"/>
      <c r="Q60" s="25"/>
      <c r="R60" s="44"/>
      <c r="S60" s="25">
        <v>222279483</v>
      </c>
      <c r="T60" s="95">
        <f t="shared" si="2"/>
        <v>0</v>
      </c>
      <c r="U60" s="44"/>
      <c r="V60" s="107">
        <v>0.2</v>
      </c>
      <c r="W60" s="21">
        <v>350000000</v>
      </c>
      <c r="X60" s="107">
        <v>0.2</v>
      </c>
      <c r="Y60" s="21">
        <v>528813266</v>
      </c>
      <c r="Z60" s="77"/>
    </row>
    <row r="61" spans="1:26" hidden="1">
      <c r="A61" s="12"/>
      <c r="B61" s="23"/>
      <c r="C61" s="20"/>
      <c r="D61" s="20"/>
      <c r="E61" s="20"/>
      <c r="F61" s="43"/>
      <c r="G61" s="44"/>
      <c r="H61" s="43"/>
      <c r="I61" s="44"/>
      <c r="J61" s="43"/>
      <c r="K61" s="44"/>
      <c r="L61" s="44"/>
      <c r="M61" s="25"/>
      <c r="N61" s="44"/>
      <c r="O61" s="25"/>
      <c r="P61" s="44"/>
      <c r="Q61" s="25"/>
      <c r="R61" s="44"/>
      <c r="S61" s="25">
        <v>758647458</v>
      </c>
      <c r="T61" s="95">
        <f t="shared" si="2"/>
        <v>0</v>
      </c>
      <c r="U61" s="44"/>
      <c r="V61" s="107">
        <v>1</v>
      </c>
      <c r="W61" s="21">
        <v>810953250</v>
      </c>
      <c r="X61" s="107">
        <v>0.2</v>
      </c>
      <c r="Y61" s="21">
        <v>758647458</v>
      </c>
      <c r="Z61" s="77"/>
    </row>
    <row r="62" spans="1:26" hidden="1">
      <c r="A62" s="12"/>
      <c r="B62" s="23"/>
      <c r="C62" s="20"/>
      <c r="D62" s="20"/>
      <c r="E62" s="20"/>
      <c r="F62" s="43"/>
      <c r="G62" s="44"/>
      <c r="H62" s="43"/>
      <c r="I62" s="44"/>
      <c r="J62" s="43"/>
      <c r="K62" s="44"/>
      <c r="L62" s="44"/>
      <c r="M62" s="44"/>
      <c r="N62" s="44"/>
      <c r="O62" s="44"/>
      <c r="P62" s="44"/>
      <c r="Q62" s="44"/>
      <c r="R62" s="44"/>
      <c r="S62" s="25">
        <v>225302881</v>
      </c>
      <c r="T62" s="95">
        <f t="shared" si="2"/>
        <v>0</v>
      </c>
      <c r="U62" s="44"/>
      <c r="V62" s="107">
        <v>1</v>
      </c>
      <c r="W62" s="21">
        <v>231000000</v>
      </c>
      <c r="X62" s="107">
        <v>0.2</v>
      </c>
      <c r="Y62" s="21">
        <v>225302881</v>
      </c>
      <c r="Z62" s="77"/>
    </row>
    <row r="63" spans="1:26" hidden="1">
      <c r="A63" s="12"/>
      <c r="B63" s="23"/>
      <c r="C63" s="20"/>
      <c r="D63" s="20"/>
      <c r="E63" s="20"/>
      <c r="F63" s="43"/>
      <c r="G63" s="44"/>
      <c r="H63" s="43"/>
      <c r="I63" s="44"/>
      <c r="J63" s="43"/>
      <c r="K63" s="44"/>
      <c r="L63" s="44"/>
      <c r="M63" s="44"/>
      <c r="N63" s="44"/>
      <c r="O63" s="44"/>
      <c r="P63" s="44"/>
      <c r="Q63" s="44"/>
      <c r="R63" s="44"/>
      <c r="S63" s="25">
        <v>73510700</v>
      </c>
      <c r="T63" s="95">
        <f t="shared" si="2"/>
        <v>0</v>
      </c>
      <c r="U63" s="44"/>
      <c r="V63" s="107">
        <v>1</v>
      </c>
      <c r="W63" s="21">
        <v>140084000</v>
      </c>
      <c r="X63" s="107">
        <v>0.2</v>
      </c>
      <c r="Y63" s="21">
        <v>73510700</v>
      </c>
      <c r="Z63" s="77"/>
    </row>
    <row r="64" spans="1:26" hidden="1">
      <c r="A64" s="12"/>
      <c r="B64" s="23"/>
      <c r="C64" s="20"/>
      <c r="D64" s="20"/>
      <c r="E64" s="20"/>
      <c r="F64" s="43"/>
      <c r="G64" s="44"/>
      <c r="H64" s="43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95"/>
      <c r="U64" s="44"/>
      <c r="V64" s="107">
        <v>0.2</v>
      </c>
      <c r="W64" s="21">
        <v>75000000</v>
      </c>
      <c r="X64" s="107"/>
      <c r="Y64" s="21"/>
      <c r="Z64" s="77"/>
    </row>
    <row r="65" spans="1:26" hidden="1">
      <c r="A65" s="12"/>
      <c r="B65" s="23"/>
      <c r="C65" s="57"/>
      <c r="D65" s="57"/>
      <c r="E65" s="57"/>
      <c r="F65" s="43"/>
      <c r="G65" s="44"/>
      <c r="H65" s="43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95"/>
      <c r="U65" s="44"/>
      <c r="V65" s="107">
        <v>0.2</v>
      </c>
      <c r="W65" s="21">
        <v>713000000</v>
      </c>
      <c r="X65" s="107"/>
      <c r="Y65" s="21"/>
      <c r="Z65" s="77"/>
    </row>
    <row r="66" spans="1:26" hidden="1">
      <c r="A66" s="12"/>
      <c r="B66" s="23"/>
      <c r="C66" s="19"/>
      <c r="D66" s="19"/>
      <c r="E66" s="19"/>
      <c r="F66" s="43"/>
      <c r="G66" s="44"/>
      <c r="H66" s="43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95"/>
      <c r="U66" s="44"/>
      <c r="V66" s="107">
        <v>0.2</v>
      </c>
      <c r="W66" s="21">
        <v>450000000</v>
      </c>
      <c r="X66" s="107"/>
      <c r="Y66" s="21"/>
      <c r="Z66" s="77"/>
    </row>
    <row r="67" spans="1:26" hidden="1">
      <c r="A67" s="12"/>
      <c r="B67" s="26"/>
      <c r="C67" s="27"/>
      <c r="D67" s="27"/>
      <c r="E67" s="27"/>
      <c r="F67" s="46"/>
      <c r="G67" s="47"/>
      <c r="H67" s="46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97"/>
      <c r="U67" s="47"/>
      <c r="V67" s="108"/>
      <c r="W67" s="99"/>
      <c r="X67" s="108"/>
      <c r="Y67" s="99"/>
      <c r="Z67" s="111"/>
    </row>
    <row r="68" spans="1:26" hidden="1">
      <c r="A68" s="12"/>
      <c r="B68" s="12"/>
      <c r="C68" s="12"/>
      <c r="D68" s="12"/>
      <c r="E68" s="12"/>
      <c r="F68" s="58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00"/>
      <c r="U68" s="12"/>
      <c r="V68" s="101"/>
      <c r="W68" s="101"/>
      <c r="X68" s="12"/>
      <c r="Y68" s="12"/>
      <c r="Z68" s="12"/>
    </row>
    <row r="69" spans="1:26" hidden="1">
      <c r="A69" s="10"/>
      <c r="B69" s="2"/>
      <c r="C69" s="12"/>
      <c r="D69" s="12"/>
      <c r="E69" s="12"/>
      <c r="F69" s="58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00"/>
      <c r="U69" s="12"/>
      <c r="V69" s="101"/>
      <c r="W69" s="101"/>
      <c r="X69" s="12"/>
      <c r="Y69" s="12"/>
      <c r="Z69" s="12"/>
    </row>
    <row r="70" spans="1:26" hidden="1">
      <c r="A70" s="12"/>
      <c r="B70" s="13"/>
      <c r="C70" s="59"/>
      <c r="D70" s="59"/>
      <c r="E70" s="59"/>
      <c r="F70" s="53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104"/>
      <c r="U70" s="54"/>
      <c r="V70" s="106">
        <v>0.2</v>
      </c>
      <c r="W70" s="15">
        <v>150000000</v>
      </c>
      <c r="X70" s="106"/>
      <c r="Y70" s="15"/>
      <c r="Z70" s="113"/>
    </row>
    <row r="71" spans="1:26" hidden="1">
      <c r="A71" s="12"/>
      <c r="B71" s="23"/>
      <c r="C71" s="19"/>
      <c r="D71" s="19"/>
      <c r="E71" s="19"/>
      <c r="F71" s="43"/>
      <c r="G71" s="44"/>
      <c r="H71" s="43"/>
      <c r="I71" s="44"/>
      <c r="J71" s="43"/>
      <c r="K71" s="44"/>
      <c r="L71" s="44"/>
      <c r="M71" s="25"/>
      <c r="N71" s="44"/>
      <c r="O71" s="25"/>
      <c r="P71" s="44"/>
      <c r="Q71" s="25"/>
      <c r="R71" s="44"/>
      <c r="S71" s="25">
        <v>92913812</v>
      </c>
      <c r="T71" s="95">
        <f t="shared" si="2"/>
        <v>0</v>
      </c>
      <c r="U71" s="44"/>
      <c r="V71" s="107">
        <v>0.2</v>
      </c>
      <c r="W71" s="21">
        <v>450000000</v>
      </c>
      <c r="X71" s="107">
        <v>0.2</v>
      </c>
      <c r="Y71" s="21">
        <v>386407699</v>
      </c>
      <c r="Z71" s="77"/>
    </row>
    <row r="72" spans="1:26" hidden="1">
      <c r="A72" s="12"/>
      <c r="B72" s="23"/>
      <c r="C72" s="19"/>
      <c r="D72" s="19"/>
      <c r="E72" s="19"/>
      <c r="F72" s="43"/>
      <c r="G72" s="44"/>
      <c r="H72" s="43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95"/>
      <c r="U72" s="44"/>
      <c r="V72" s="107">
        <v>1</v>
      </c>
      <c r="W72" s="21">
        <v>101925000</v>
      </c>
      <c r="X72" s="107"/>
      <c r="Y72" s="21"/>
      <c r="Z72" s="77"/>
    </row>
    <row r="73" spans="1:26" hidden="1">
      <c r="A73" s="12"/>
      <c r="B73" s="23"/>
      <c r="C73" s="19"/>
      <c r="D73" s="19"/>
      <c r="E73" s="19"/>
      <c r="F73" s="43"/>
      <c r="G73" s="44"/>
      <c r="H73" s="43"/>
      <c r="I73" s="44"/>
      <c r="J73" s="43"/>
      <c r="K73" s="44"/>
      <c r="L73" s="44"/>
      <c r="M73" s="25"/>
      <c r="N73" s="44"/>
      <c r="O73" s="25"/>
      <c r="P73" s="44"/>
      <c r="Q73" s="25"/>
      <c r="R73" s="44"/>
      <c r="S73" s="25">
        <v>147682472</v>
      </c>
      <c r="T73" s="95">
        <f t="shared" si="2"/>
        <v>0</v>
      </c>
      <c r="U73" s="44"/>
      <c r="V73" s="107">
        <v>1</v>
      </c>
      <c r="W73" s="21">
        <v>220000000</v>
      </c>
      <c r="X73" s="107">
        <v>1</v>
      </c>
      <c r="Y73" s="21">
        <v>267405467</v>
      </c>
      <c r="Z73" s="77"/>
    </row>
    <row r="74" spans="1:26" hidden="1">
      <c r="A74" s="12"/>
      <c r="B74" s="23"/>
      <c r="C74" s="19"/>
      <c r="D74" s="19"/>
      <c r="E74" s="19"/>
      <c r="F74" s="43"/>
      <c r="G74" s="44"/>
      <c r="H74" s="43"/>
      <c r="I74" s="44"/>
      <c r="J74" s="43"/>
      <c r="K74" s="44"/>
      <c r="L74" s="44"/>
      <c r="M74" s="25"/>
      <c r="N74" s="44"/>
      <c r="O74" s="25"/>
      <c r="P74" s="44"/>
      <c r="Q74" s="25"/>
      <c r="R74" s="44"/>
      <c r="S74" s="25">
        <v>79742775</v>
      </c>
      <c r="T74" s="95">
        <f t="shared" si="2"/>
        <v>0</v>
      </c>
      <c r="U74" s="44"/>
      <c r="V74" s="107">
        <v>0.2</v>
      </c>
      <c r="W74" s="21">
        <v>150000000</v>
      </c>
      <c r="X74" s="107">
        <v>0.2</v>
      </c>
      <c r="Y74" s="21">
        <v>197593543</v>
      </c>
      <c r="Z74" s="77"/>
    </row>
    <row r="75" spans="1:26" hidden="1">
      <c r="A75" s="12"/>
      <c r="B75" s="23"/>
      <c r="C75" s="19"/>
      <c r="D75" s="19"/>
      <c r="E75" s="19"/>
      <c r="F75" s="43"/>
      <c r="G75" s="44"/>
      <c r="H75" s="43"/>
      <c r="I75" s="44"/>
      <c r="J75" s="43"/>
      <c r="K75" s="44"/>
      <c r="L75" s="44"/>
      <c r="M75" s="25"/>
      <c r="N75" s="44"/>
      <c r="O75" s="25"/>
      <c r="P75" s="44"/>
      <c r="Q75" s="25"/>
      <c r="R75" s="44"/>
      <c r="S75" s="25">
        <v>62970696</v>
      </c>
      <c r="T75" s="95">
        <f t="shared" si="2"/>
        <v>0</v>
      </c>
      <c r="U75" s="44"/>
      <c r="V75" s="107">
        <v>0.2</v>
      </c>
      <c r="W75" s="21">
        <v>300000000</v>
      </c>
      <c r="X75" s="107">
        <v>0.2</v>
      </c>
      <c r="Y75" s="21">
        <v>243533480</v>
      </c>
      <c r="Z75" s="77"/>
    </row>
    <row r="76" spans="1:26" hidden="1">
      <c r="A76" s="12"/>
      <c r="B76" s="23"/>
      <c r="C76" s="57"/>
      <c r="D76" s="57"/>
      <c r="E76" s="57"/>
      <c r="F76" s="43"/>
      <c r="G76" s="44"/>
      <c r="H76" s="43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95"/>
      <c r="U76" s="44"/>
      <c r="V76" s="107">
        <v>0.2</v>
      </c>
      <c r="W76" s="21">
        <v>713000000</v>
      </c>
      <c r="X76" s="107"/>
      <c r="Y76" s="21"/>
      <c r="Z76" s="77"/>
    </row>
    <row r="77" spans="1:26" hidden="1">
      <c r="A77" s="12"/>
      <c r="B77" s="23"/>
      <c r="C77" s="24"/>
      <c r="D77" s="24"/>
      <c r="E77" s="24"/>
      <c r="F77" s="43"/>
      <c r="G77" s="44"/>
      <c r="H77" s="43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95"/>
      <c r="U77" s="44"/>
      <c r="V77" s="107">
        <v>0.2</v>
      </c>
      <c r="W77" s="21">
        <v>150000000</v>
      </c>
      <c r="X77" s="107"/>
      <c r="Y77" s="21"/>
      <c r="Z77" s="77"/>
    </row>
    <row r="78" spans="1:26" hidden="1">
      <c r="A78" s="12"/>
      <c r="B78" s="23"/>
      <c r="C78" s="19"/>
      <c r="D78" s="19"/>
      <c r="E78" s="19"/>
      <c r="F78" s="43"/>
      <c r="G78" s="44"/>
      <c r="H78" s="43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95"/>
      <c r="U78" s="44"/>
      <c r="V78" s="107">
        <v>0.2</v>
      </c>
      <c r="W78" s="21">
        <v>250000000</v>
      </c>
      <c r="X78" s="107"/>
      <c r="Y78" s="21"/>
      <c r="Z78" s="77"/>
    </row>
    <row r="79" spans="1:26" hidden="1">
      <c r="A79" s="12"/>
      <c r="B79" s="23"/>
      <c r="C79" s="19"/>
      <c r="D79" s="19"/>
      <c r="E79" s="19"/>
      <c r="F79" s="43"/>
      <c r="G79" s="44"/>
      <c r="H79" s="43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95"/>
      <c r="U79" s="44"/>
      <c r="V79" s="107"/>
      <c r="W79" s="21"/>
      <c r="X79" s="107"/>
      <c r="Y79" s="21"/>
      <c r="Z79" s="77"/>
    </row>
    <row r="80" spans="1:26" hidden="1">
      <c r="A80" s="12"/>
      <c r="B80" s="26"/>
      <c r="C80" s="27"/>
      <c r="D80" s="27"/>
      <c r="E80" s="27"/>
      <c r="F80" s="46"/>
      <c r="G80" s="47"/>
      <c r="H80" s="46"/>
      <c r="I80" s="47"/>
      <c r="J80" s="46"/>
      <c r="K80" s="47"/>
      <c r="L80" s="47"/>
      <c r="M80" s="30"/>
      <c r="N80" s="47"/>
      <c r="O80" s="30"/>
      <c r="P80" s="47"/>
      <c r="Q80" s="30"/>
      <c r="R80" s="47"/>
      <c r="S80" s="30">
        <v>72996200</v>
      </c>
      <c r="T80" s="97">
        <f t="shared" si="2"/>
        <v>0</v>
      </c>
      <c r="U80" s="47"/>
      <c r="V80" s="108">
        <v>0.2</v>
      </c>
      <c r="W80" s="99">
        <v>75000000</v>
      </c>
      <c r="X80" s="108">
        <v>0.2</v>
      </c>
      <c r="Y80" s="99">
        <v>115959280</v>
      </c>
      <c r="Z80" s="111"/>
    </row>
    <row r="81" spans="1:27" hidden="1">
      <c r="A81" s="12"/>
      <c r="B81" s="12"/>
      <c r="C81" s="12"/>
      <c r="D81" s="12"/>
      <c r="E81" s="12"/>
      <c r="F81" s="58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00"/>
      <c r="U81" s="12"/>
      <c r="V81" s="101"/>
      <c r="W81" s="101"/>
      <c r="X81" s="12"/>
      <c r="Y81" s="12"/>
      <c r="Z81" s="12"/>
    </row>
    <row r="82" spans="1:27" hidden="1">
      <c r="A82" s="10"/>
      <c r="B82" s="2"/>
      <c r="C82" s="12"/>
      <c r="D82" s="12"/>
      <c r="E82" s="12"/>
      <c r="F82" s="58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00"/>
      <c r="U82" s="12"/>
      <c r="V82" s="101"/>
      <c r="W82" s="101"/>
      <c r="X82" s="12"/>
      <c r="Y82" s="12"/>
      <c r="Z82" s="12"/>
    </row>
    <row r="83" spans="1:27" hidden="1">
      <c r="A83" s="12"/>
      <c r="B83" s="114"/>
      <c r="C83" s="115"/>
      <c r="D83" s="115"/>
      <c r="E83" s="115"/>
      <c r="F83" s="53"/>
      <c r="G83" s="54"/>
      <c r="H83" s="53"/>
      <c r="I83" s="54"/>
      <c r="J83" s="119"/>
      <c r="K83" s="54"/>
      <c r="L83" s="54"/>
      <c r="M83" s="16"/>
      <c r="N83" s="54"/>
      <c r="O83" s="16"/>
      <c r="P83" s="54"/>
      <c r="Q83" s="16"/>
      <c r="R83" s="54"/>
      <c r="S83" s="16">
        <v>225495818</v>
      </c>
      <c r="T83" s="104">
        <f t="shared" si="2"/>
        <v>0</v>
      </c>
      <c r="U83" s="54"/>
      <c r="V83" s="120">
        <v>1</v>
      </c>
      <c r="W83" s="121">
        <v>190000000</v>
      </c>
      <c r="X83" s="120">
        <v>1</v>
      </c>
      <c r="Y83" s="121">
        <v>324341318</v>
      </c>
      <c r="Z83" s="113"/>
    </row>
    <row r="84" spans="1:27" hidden="1">
      <c r="A84" s="12"/>
      <c r="B84" s="26"/>
      <c r="C84" s="27"/>
      <c r="D84" s="27"/>
      <c r="E84" s="27"/>
      <c r="F84" s="46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122"/>
      <c r="U84" s="47"/>
      <c r="V84" s="123"/>
      <c r="W84" s="123"/>
      <c r="X84" s="47"/>
      <c r="Y84" s="47"/>
      <c r="Z84" s="111"/>
    </row>
    <row r="85" spans="1:27" hidden="1">
      <c r="A85" s="116"/>
      <c r="B85" s="117"/>
      <c r="C85" s="118"/>
      <c r="D85" s="118"/>
      <c r="E85" s="118"/>
      <c r="F85" s="58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00"/>
      <c r="U85" s="12"/>
      <c r="V85" s="101"/>
      <c r="W85" s="101"/>
      <c r="X85" s="12"/>
      <c r="Y85" s="12"/>
      <c r="Z85" s="12"/>
    </row>
    <row r="86" spans="1:27" hidden="1">
      <c r="A86" s="10"/>
      <c r="B86" s="2"/>
      <c r="C86" s="12"/>
      <c r="D86" s="12"/>
      <c r="E86" s="12"/>
      <c r="F86" s="58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00"/>
      <c r="U86" s="12"/>
      <c r="V86" s="101"/>
      <c r="W86" s="101"/>
      <c r="X86" s="12"/>
      <c r="Y86" s="12"/>
      <c r="Z86" s="12"/>
    </row>
    <row r="87" spans="1:27" hidden="1">
      <c r="A87" s="116"/>
      <c r="B87" s="13"/>
      <c r="C87" s="14"/>
      <c r="D87" s="14"/>
      <c r="E87" s="14"/>
      <c r="F87" s="53"/>
      <c r="G87" s="54"/>
      <c r="H87" s="53"/>
      <c r="I87" s="54"/>
      <c r="J87" s="48"/>
      <c r="K87" s="54"/>
      <c r="L87" s="54"/>
      <c r="M87" s="16"/>
      <c r="N87" s="54"/>
      <c r="O87" s="16"/>
      <c r="P87" s="54"/>
      <c r="Q87" s="16"/>
      <c r="R87" s="54"/>
      <c r="S87" s="16">
        <v>8064600</v>
      </c>
      <c r="T87" s="104">
        <f t="shared" si="2"/>
        <v>0</v>
      </c>
      <c r="U87" s="54"/>
      <c r="V87" s="105" t="s">
        <v>61</v>
      </c>
      <c r="W87" s="15">
        <v>18000000</v>
      </c>
      <c r="X87" s="105" t="s">
        <v>61</v>
      </c>
      <c r="Y87" s="15">
        <v>19283100</v>
      </c>
      <c r="Z87" s="113"/>
    </row>
    <row r="88" spans="1:27" ht="50.25" hidden="1" customHeight="1">
      <c r="A88" s="116"/>
      <c r="B88" s="26"/>
      <c r="C88" s="47"/>
      <c r="D88" s="47"/>
      <c r="E88" s="47"/>
      <c r="F88" s="46"/>
      <c r="G88" s="47"/>
      <c r="H88" s="46"/>
      <c r="I88" s="47"/>
      <c r="J88" s="46"/>
      <c r="K88" s="47"/>
      <c r="L88" s="47"/>
      <c r="M88" s="30"/>
      <c r="N88" s="47"/>
      <c r="O88" s="30"/>
      <c r="P88" s="47"/>
      <c r="Q88" s="30"/>
      <c r="R88" s="47"/>
      <c r="S88" s="30">
        <v>56883000</v>
      </c>
      <c r="T88" s="122">
        <f t="shared" si="2"/>
        <v>0</v>
      </c>
      <c r="U88" s="47"/>
      <c r="V88" s="123"/>
      <c r="W88" s="99">
        <v>141800000</v>
      </c>
      <c r="X88" s="123"/>
      <c r="Y88" s="99">
        <v>109283100</v>
      </c>
      <c r="Z88" s="111"/>
    </row>
    <row r="89" spans="1:27" hidden="1"/>
    <row r="90" spans="1:27" hidden="1"/>
    <row r="91" spans="1:27" hidden="1">
      <c r="K91" s="406" t="s">
        <v>63</v>
      </c>
      <c r="L91" s="406"/>
      <c r="M91" s="406"/>
      <c r="N91" s="406"/>
      <c r="O91" s="406"/>
      <c r="P91" s="406"/>
      <c r="Q91" s="406"/>
      <c r="U91" s="406" t="s">
        <v>64</v>
      </c>
      <c r="V91" s="406"/>
      <c r="W91" s="406"/>
      <c r="X91" s="406"/>
      <c r="Y91" s="406"/>
      <c r="Z91" s="406"/>
      <c r="AA91" s="406"/>
    </row>
    <row r="92" spans="1:27" hidden="1">
      <c r="K92" s="406" t="s">
        <v>65</v>
      </c>
      <c r="L92" s="406"/>
      <c r="M92" s="406"/>
      <c r="N92" s="406"/>
      <c r="O92" s="406"/>
      <c r="P92" s="406"/>
      <c r="Q92" s="406"/>
      <c r="U92" s="406" t="s">
        <v>65</v>
      </c>
      <c r="V92" s="406"/>
      <c r="W92" s="406"/>
      <c r="X92" s="406"/>
      <c r="Y92" s="406"/>
      <c r="Z92" s="406"/>
      <c r="AA92" s="406"/>
    </row>
    <row r="93" spans="1:27" hidden="1">
      <c r="K93" s="406" t="s">
        <v>66</v>
      </c>
      <c r="L93" s="406"/>
      <c r="M93" s="406"/>
      <c r="N93" s="406"/>
      <c r="O93" s="406"/>
      <c r="P93" s="406"/>
      <c r="Q93" s="406"/>
      <c r="U93" s="406" t="s">
        <v>67</v>
      </c>
      <c r="V93" s="406"/>
      <c r="W93" s="406"/>
      <c r="X93" s="406"/>
      <c r="Y93" s="406"/>
      <c r="Z93" s="406"/>
      <c r="AA93" s="406"/>
    </row>
    <row r="94" spans="1:27" ht="59.25" hidden="1" customHeight="1">
      <c r="K94" s="405" t="s">
        <v>68</v>
      </c>
      <c r="L94" s="405"/>
      <c r="M94" s="405"/>
      <c r="N94" s="405"/>
      <c r="O94" s="405"/>
      <c r="P94" s="405"/>
      <c r="Q94" s="405"/>
      <c r="U94" s="405" t="s">
        <v>69</v>
      </c>
      <c r="V94" s="405"/>
      <c r="W94" s="405"/>
      <c r="X94" s="405"/>
      <c r="Y94" s="405"/>
      <c r="Z94" s="405"/>
      <c r="AA94" s="405"/>
    </row>
    <row r="95" spans="1:27" hidden="1">
      <c r="K95" s="406" t="s">
        <v>70</v>
      </c>
      <c r="L95" s="406"/>
      <c r="M95" s="406"/>
      <c r="N95" s="406"/>
      <c r="O95" s="406"/>
      <c r="P95" s="406"/>
      <c r="Q95" s="406"/>
      <c r="U95" s="406" t="s">
        <v>71</v>
      </c>
      <c r="V95" s="406"/>
      <c r="W95" s="406"/>
      <c r="X95" s="406"/>
      <c r="Y95" s="406"/>
      <c r="Z95" s="406"/>
      <c r="AA95" s="406"/>
    </row>
    <row r="96" spans="1:27" hidden="1"/>
  </sheetData>
  <mergeCells count="37">
    <mergeCell ref="A1:Z1"/>
    <mergeCell ref="A2:Z2"/>
    <mergeCell ref="A3:Z3"/>
    <mergeCell ref="A5:Z5"/>
    <mergeCell ref="K9:L9"/>
    <mergeCell ref="T9:U9"/>
    <mergeCell ref="V9:W9"/>
    <mergeCell ref="X9:Y9"/>
    <mergeCell ref="O7:O10"/>
    <mergeCell ref="Z7:Z8"/>
    <mergeCell ref="Z9:Z10"/>
    <mergeCell ref="T7:U8"/>
    <mergeCell ref="V7:W8"/>
    <mergeCell ref="X7:Y8"/>
    <mergeCell ref="J7:L8"/>
    <mergeCell ref="K91:Q91"/>
    <mergeCell ref="U91:AA91"/>
    <mergeCell ref="K92:Q92"/>
    <mergeCell ref="U92:AA92"/>
    <mergeCell ref="K93:Q93"/>
    <mergeCell ref="U93:AA93"/>
    <mergeCell ref="K94:Q94"/>
    <mergeCell ref="U94:AA94"/>
    <mergeCell ref="K95:Q95"/>
    <mergeCell ref="U95:AA95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9:J10"/>
    <mergeCell ref="M7:M10"/>
    <mergeCell ref="N7:N10"/>
  </mergeCells>
  <pageMargins left="0.70763888888888904" right="0.70763888888888904" top="0.74791666666666701" bottom="0.74791666666666701" header="0.30625000000000002" footer="0.30625000000000002"/>
  <pageSetup paperSize="9" scale="5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AA91"/>
  <sheetViews>
    <sheetView topLeftCell="A30" zoomScale="80" zoomScaleNormal="80" workbookViewId="0">
      <selection activeCell="A34" sqref="A34:XFD91"/>
    </sheetView>
  </sheetViews>
  <sheetFormatPr defaultColWidth="9.140625" defaultRowHeight="12.75"/>
  <cols>
    <col min="1" max="1" width="4.42578125" style="7" customWidth="1"/>
    <col min="2" max="2" width="16.7109375" style="7" customWidth="1"/>
    <col min="3" max="4" width="18.140625" style="7" customWidth="1"/>
    <col min="5" max="5" width="17.7109375" style="7" customWidth="1"/>
    <col min="6" max="6" width="14.140625" style="7" customWidth="1"/>
    <col min="7" max="7" width="13.42578125" style="7" customWidth="1"/>
    <col min="8" max="8" width="9.28515625" style="7" customWidth="1"/>
    <col min="9" max="9" width="22.5703125" style="7" customWidth="1"/>
    <col min="10" max="10" width="19" style="7" customWidth="1"/>
    <col min="11" max="11" width="13.5703125" style="7" customWidth="1"/>
    <col min="12" max="12" width="14.28515625" style="7" customWidth="1"/>
    <col min="13" max="13" width="14.5703125" style="7" customWidth="1"/>
    <col min="14" max="14" width="11" style="7" customWidth="1"/>
    <col min="15" max="15" width="12.7109375" style="7" customWidth="1"/>
    <col min="16" max="16" width="9.140625" style="7"/>
    <col min="17" max="17" width="12.85546875" style="7" customWidth="1"/>
    <col min="18" max="18" width="9.140625" style="7"/>
    <col min="19" max="19" width="12.85546875" style="7" customWidth="1"/>
    <col min="20" max="22" width="9.140625" style="7"/>
    <col min="23" max="23" width="13.28515625" style="7" customWidth="1"/>
    <col min="24" max="24" width="9.140625" style="7"/>
    <col min="25" max="25" width="12.42578125" style="7" customWidth="1"/>
    <col min="26" max="26" width="14.7109375" style="7" customWidth="1"/>
    <col min="27" max="16384" width="9.140625" style="7"/>
  </cols>
  <sheetData>
    <row r="1" spans="1:27" s="6" customFormat="1">
      <c r="A1" s="407" t="s">
        <v>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</row>
    <row r="2" spans="1:27" s="6" customFormat="1">
      <c r="A2" s="408" t="s">
        <v>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</row>
    <row r="3" spans="1:27" s="6" customFormat="1">
      <c r="A3" s="408" t="s">
        <v>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</row>
    <row r="4" spans="1:27" s="6" customFormat="1"/>
    <row r="5" spans="1:27" s="6" customFormat="1">
      <c r="A5" s="407" t="s">
        <v>3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</row>
    <row r="6" spans="1:2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0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109"/>
    </row>
    <row r="7" spans="1:27" ht="12.75" customHeight="1">
      <c r="A7" s="376" t="s">
        <v>4</v>
      </c>
      <c r="B7" s="412" t="s">
        <v>5</v>
      </c>
      <c r="C7" s="412" t="s">
        <v>6</v>
      </c>
      <c r="D7" s="412" t="s">
        <v>7</v>
      </c>
      <c r="E7" s="412" t="s">
        <v>8</v>
      </c>
      <c r="F7" s="412" t="s">
        <v>9</v>
      </c>
      <c r="G7" s="412" t="s">
        <v>10</v>
      </c>
      <c r="H7" s="413" t="s">
        <v>11</v>
      </c>
      <c r="I7" s="412" t="s">
        <v>12</v>
      </c>
      <c r="J7" s="412" t="s">
        <v>13</v>
      </c>
      <c r="K7" s="412"/>
      <c r="L7" s="412"/>
      <c r="M7" s="412" t="s">
        <v>14</v>
      </c>
      <c r="N7" s="376" t="s">
        <v>15</v>
      </c>
      <c r="O7" s="376" t="s">
        <v>16</v>
      </c>
      <c r="P7" s="89"/>
      <c r="Q7" s="89"/>
      <c r="R7" s="89"/>
      <c r="S7" s="89"/>
      <c r="T7" s="410"/>
      <c r="U7" s="410"/>
      <c r="V7" s="410"/>
      <c r="W7" s="410"/>
      <c r="X7" s="410"/>
      <c r="Y7" s="410"/>
      <c r="Z7" s="410"/>
      <c r="AA7" s="109"/>
    </row>
    <row r="8" spans="1:27" ht="15.75" customHeight="1">
      <c r="A8" s="376"/>
      <c r="B8" s="412"/>
      <c r="C8" s="412"/>
      <c r="D8" s="412"/>
      <c r="E8" s="412"/>
      <c r="F8" s="412"/>
      <c r="G8" s="412"/>
      <c r="H8" s="413"/>
      <c r="I8" s="412"/>
      <c r="J8" s="412"/>
      <c r="K8" s="412"/>
      <c r="L8" s="412"/>
      <c r="M8" s="412"/>
      <c r="N8" s="376"/>
      <c r="O8" s="376"/>
      <c r="P8" s="90"/>
      <c r="Q8" s="90"/>
      <c r="R8" s="90"/>
      <c r="S8" s="90"/>
      <c r="T8" s="410"/>
      <c r="U8" s="410"/>
      <c r="V8" s="410"/>
      <c r="W8" s="410"/>
      <c r="X8" s="410"/>
      <c r="Y8" s="410"/>
      <c r="Z8" s="410"/>
      <c r="AA8" s="109"/>
    </row>
    <row r="9" spans="1:27" ht="15.75" customHeight="1">
      <c r="A9" s="376"/>
      <c r="B9" s="412"/>
      <c r="C9" s="412"/>
      <c r="D9" s="412"/>
      <c r="E9" s="412"/>
      <c r="F9" s="412"/>
      <c r="G9" s="412"/>
      <c r="H9" s="413"/>
      <c r="I9" s="412"/>
      <c r="J9" s="376" t="s">
        <v>17</v>
      </c>
      <c r="K9" s="379" t="s">
        <v>18</v>
      </c>
      <c r="L9" s="379"/>
      <c r="M9" s="412"/>
      <c r="N9" s="376"/>
      <c r="O9" s="376"/>
      <c r="P9" s="89"/>
      <c r="Q9" s="89"/>
      <c r="R9" s="89"/>
      <c r="S9" s="89"/>
      <c r="T9" s="409"/>
      <c r="U9" s="409"/>
      <c r="V9" s="409"/>
      <c r="W9" s="409"/>
      <c r="X9" s="409"/>
      <c r="Y9" s="409"/>
      <c r="Z9" s="411"/>
      <c r="AA9" s="109"/>
    </row>
    <row r="10" spans="1:27" ht="15.75" customHeight="1">
      <c r="A10" s="376"/>
      <c r="B10" s="412"/>
      <c r="C10" s="412"/>
      <c r="D10" s="412"/>
      <c r="E10" s="412"/>
      <c r="F10" s="412"/>
      <c r="G10" s="412"/>
      <c r="H10" s="413"/>
      <c r="I10" s="412"/>
      <c r="J10" s="376"/>
      <c r="K10" s="65" t="s">
        <v>19</v>
      </c>
      <c r="L10" s="65" t="s">
        <v>20</v>
      </c>
      <c r="M10" s="412"/>
      <c r="N10" s="376"/>
      <c r="O10" s="376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411"/>
      <c r="AA10" s="109"/>
    </row>
    <row r="11" spans="1:27" ht="15.75" customHeight="1">
      <c r="A11" s="64">
        <v>1</v>
      </c>
      <c r="B11" s="64">
        <v>2</v>
      </c>
      <c r="C11" s="64">
        <v>3</v>
      </c>
      <c r="D11" s="64">
        <v>4</v>
      </c>
      <c r="E11" s="64">
        <v>5</v>
      </c>
      <c r="F11" s="64">
        <v>6</v>
      </c>
      <c r="G11" s="64">
        <v>7</v>
      </c>
      <c r="H11" s="64">
        <v>8</v>
      </c>
      <c r="I11" s="64">
        <v>9</v>
      </c>
      <c r="J11" s="64">
        <v>10</v>
      </c>
      <c r="K11" s="64">
        <v>11</v>
      </c>
      <c r="L11" s="64">
        <v>12</v>
      </c>
      <c r="M11" s="64">
        <v>13</v>
      </c>
      <c r="N11" s="64">
        <v>14</v>
      </c>
      <c r="O11" s="64">
        <v>15</v>
      </c>
      <c r="P11" s="110"/>
      <c r="Q11" s="91"/>
      <c r="R11" s="91"/>
      <c r="S11" s="91"/>
      <c r="T11" s="91"/>
      <c r="U11" s="91"/>
      <c r="V11" s="91"/>
      <c r="W11" s="91"/>
      <c r="X11" s="91"/>
      <c r="Y11" s="91"/>
      <c r="Z11" s="110"/>
      <c r="AA11" s="109"/>
    </row>
    <row r="12" spans="1:27" ht="72.95" customHeight="1">
      <c r="A12" s="124">
        <v>1</v>
      </c>
      <c r="B12" s="125" t="s">
        <v>112</v>
      </c>
      <c r="C12" s="5"/>
      <c r="D12" s="5"/>
      <c r="E12" s="4" t="s">
        <v>148</v>
      </c>
      <c r="F12" s="126"/>
      <c r="G12" s="126"/>
      <c r="H12" s="126"/>
      <c r="I12" s="5" t="s">
        <v>149</v>
      </c>
      <c r="J12" s="126"/>
      <c r="K12" s="126"/>
      <c r="L12" s="126"/>
      <c r="M12" s="126"/>
      <c r="N12" s="126"/>
      <c r="O12" s="145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110"/>
      <c r="AA12" s="109"/>
    </row>
    <row r="13" spans="1:27" ht="60" customHeight="1">
      <c r="A13" s="127">
        <v>1</v>
      </c>
      <c r="B13" s="128"/>
      <c r="C13" s="14" t="s">
        <v>150</v>
      </c>
      <c r="D13" s="14"/>
      <c r="E13" s="14" t="s">
        <v>151</v>
      </c>
      <c r="F13" s="15">
        <v>374800000</v>
      </c>
      <c r="G13" s="15">
        <v>327786300</v>
      </c>
      <c r="H13" s="53">
        <f>G13/F13</f>
        <v>0.87456323372465306</v>
      </c>
      <c r="I13" s="70" t="s">
        <v>152</v>
      </c>
      <c r="J13" s="70" t="s">
        <v>153</v>
      </c>
      <c r="K13" s="146" t="s">
        <v>154</v>
      </c>
      <c r="L13" s="147" t="s">
        <v>155</v>
      </c>
      <c r="M13" s="16"/>
      <c r="N13" s="54"/>
      <c r="O13" s="73"/>
      <c r="P13" s="61"/>
      <c r="Q13" s="36"/>
      <c r="R13" s="61"/>
      <c r="S13" s="36"/>
      <c r="T13" s="92"/>
      <c r="U13" s="61"/>
      <c r="V13" s="93"/>
      <c r="W13" s="94"/>
      <c r="X13" s="93"/>
      <c r="Y13" s="94"/>
      <c r="Z13" s="61"/>
      <c r="AA13" s="109"/>
    </row>
    <row r="14" spans="1:27" ht="144" customHeight="1">
      <c r="A14" s="129">
        <v>2</v>
      </c>
      <c r="B14" s="130"/>
      <c r="C14" s="131"/>
      <c r="D14" s="131"/>
      <c r="E14" s="131" t="s">
        <v>156</v>
      </c>
      <c r="F14" s="132">
        <v>148589500</v>
      </c>
      <c r="G14" s="132">
        <v>138025780</v>
      </c>
      <c r="H14" s="133">
        <f>G14/F14</f>
        <v>0.92890668586945901</v>
      </c>
      <c r="I14" s="148"/>
      <c r="J14" s="148" t="s">
        <v>157</v>
      </c>
      <c r="K14" s="149" t="s">
        <v>158</v>
      </c>
      <c r="L14" s="149" t="s">
        <v>158</v>
      </c>
      <c r="M14" s="150"/>
      <c r="N14" s="151"/>
      <c r="O14" s="152"/>
      <c r="P14" s="61"/>
      <c r="Q14" s="36"/>
      <c r="R14" s="61"/>
      <c r="S14" s="36"/>
      <c r="T14" s="92"/>
      <c r="U14" s="61"/>
      <c r="V14" s="93"/>
      <c r="W14" s="94"/>
      <c r="X14" s="93"/>
      <c r="Y14" s="94"/>
      <c r="Z14" s="61"/>
      <c r="AA14" s="109"/>
    </row>
    <row r="15" spans="1:27" ht="104.1" customHeight="1">
      <c r="A15" s="134">
        <v>3</v>
      </c>
      <c r="B15" s="135"/>
      <c r="C15" s="136"/>
      <c r="D15" s="136"/>
      <c r="E15" s="136" t="s">
        <v>159</v>
      </c>
      <c r="F15" s="137">
        <v>93784100</v>
      </c>
      <c r="G15" s="137">
        <v>86353608</v>
      </c>
      <c r="H15" s="138">
        <f t="shared" ref="H15:H21" si="0">G15/F15</f>
        <v>0.92077023717239903</v>
      </c>
      <c r="I15" s="153"/>
      <c r="J15" s="153" t="s">
        <v>160</v>
      </c>
      <c r="K15" s="154" t="s">
        <v>161</v>
      </c>
      <c r="L15" s="154" t="s">
        <v>161</v>
      </c>
      <c r="M15" s="155"/>
      <c r="N15" s="156"/>
      <c r="O15" s="157"/>
      <c r="P15" s="61"/>
      <c r="Q15" s="36"/>
      <c r="R15" s="61"/>
      <c r="S15" s="36"/>
      <c r="T15" s="92"/>
      <c r="U15" s="61"/>
      <c r="V15" s="93"/>
      <c r="W15" s="94"/>
      <c r="X15" s="93"/>
      <c r="Y15" s="94"/>
      <c r="Z15" s="61"/>
      <c r="AA15" s="109"/>
    </row>
    <row r="16" spans="1:27" ht="101.1" customHeight="1">
      <c r="A16" s="134">
        <v>4</v>
      </c>
      <c r="B16" s="135"/>
      <c r="C16" s="136"/>
      <c r="D16" s="136"/>
      <c r="E16" s="136" t="s">
        <v>162</v>
      </c>
      <c r="F16" s="137">
        <v>118794500</v>
      </c>
      <c r="G16" s="137">
        <v>100303014</v>
      </c>
      <c r="H16" s="138">
        <f t="shared" si="0"/>
        <v>0.84434055448695</v>
      </c>
      <c r="I16" s="153"/>
      <c r="J16" s="153" t="s">
        <v>163</v>
      </c>
      <c r="K16" s="154" t="s">
        <v>164</v>
      </c>
      <c r="L16" s="154" t="s">
        <v>164</v>
      </c>
      <c r="M16" s="155"/>
      <c r="N16" s="156"/>
      <c r="O16" s="157"/>
      <c r="P16" s="61"/>
      <c r="Q16" s="36"/>
      <c r="R16" s="61"/>
      <c r="S16" s="36"/>
      <c r="T16" s="92"/>
      <c r="U16" s="61"/>
      <c r="V16" s="93"/>
      <c r="W16" s="94"/>
      <c r="X16" s="93"/>
      <c r="Y16" s="94"/>
      <c r="Z16" s="61"/>
      <c r="AA16" s="109"/>
    </row>
    <row r="17" spans="1:27" ht="75" customHeight="1">
      <c r="A17" s="134">
        <v>5</v>
      </c>
      <c r="B17" s="135"/>
      <c r="C17" s="136"/>
      <c r="D17" s="136"/>
      <c r="E17" s="136" t="s">
        <v>165</v>
      </c>
      <c r="F17" s="137">
        <v>104999200</v>
      </c>
      <c r="G17" s="137">
        <v>70690306</v>
      </c>
      <c r="H17" s="138">
        <f t="shared" si="0"/>
        <v>0.67324613901820196</v>
      </c>
      <c r="I17" s="153"/>
      <c r="J17" s="153" t="s">
        <v>166</v>
      </c>
      <c r="K17" s="154" t="s">
        <v>167</v>
      </c>
      <c r="L17" s="154" t="s">
        <v>167</v>
      </c>
      <c r="M17" s="158"/>
      <c r="N17" s="156"/>
      <c r="O17" s="157"/>
      <c r="P17" s="61"/>
      <c r="Q17" s="36"/>
      <c r="R17" s="61"/>
      <c r="S17" s="36"/>
      <c r="T17" s="92"/>
      <c r="U17" s="61"/>
      <c r="V17" s="93"/>
      <c r="W17" s="94"/>
      <c r="X17" s="93"/>
      <c r="Y17" s="94"/>
      <c r="Z17" s="61"/>
      <c r="AA17" s="109"/>
    </row>
    <row r="18" spans="1:27" ht="149.1" customHeight="1">
      <c r="A18" s="134">
        <v>6</v>
      </c>
      <c r="B18" s="135"/>
      <c r="C18" s="136"/>
      <c r="D18" s="136"/>
      <c r="E18" s="136" t="s">
        <v>168</v>
      </c>
      <c r="F18" s="137">
        <v>113322100</v>
      </c>
      <c r="G18" s="137">
        <v>69055200</v>
      </c>
      <c r="H18" s="138">
        <f t="shared" si="0"/>
        <v>0.60937098765377595</v>
      </c>
      <c r="I18" s="153"/>
      <c r="J18" s="153" t="s">
        <v>169</v>
      </c>
      <c r="K18" s="154" t="s">
        <v>170</v>
      </c>
      <c r="L18" s="154" t="s">
        <v>170</v>
      </c>
      <c r="M18" s="155"/>
      <c r="N18" s="156"/>
      <c r="O18" s="157"/>
      <c r="P18" s="61"/>
      <c r="Q18" s="36"/>
      <c r="R18" s="61"/>
      <c r="S18" s="36"/>
      <c r="T18" s="92"/>
      <c r="U18" s="61"/>
      <c r="V18" s="93"/>
      <c r="W18" s="94"/>
      <c r="X18" s="93"/>
      <c r="Y18" s="94"/>
      <c r="Z18" s="61"/>
      <c r="AA18" s="109"/>
    </row>
    <row r="19" spans="1:27" ht="122.1" customHeight="1">
      <c r="A19" s="134">
        <v>7</v>
      </c>
      <c r="B19" s="135"/>
      <c r="C19" s="136"/>
      <c r="D19" s="136"/>
      <c r="E19" s="136" t="s">
        <v>171</v>
      </c>
      <c r="F19" s="137">
        <v>80066000</v>
      </c>
      <c r="G19" s="137">
        <v>59104590</v>
      </c>
      <c r="H19" s="138">
        <f t="shared" si="0"/>
        <v>0.73819836135188499</v>
      </c>
      <c r="I19" s="153"/>
      <c r="J19" s="153" t="s">
        <v>172</v>
      </c>
      <c r="K19" s="154" t="s">
        <v>173</v>
      </c>
      <c r="L19" s="154" t="s">
        <v>173</v>
      </c>
      <c r="M19" s="155"/>
      <c r="N19" s="156"/>
      <c r="O19" s="157"/>
      <c r="P19" s="61"/>
      <c r="Q19" s="36"/>
      <c r="R19" s="61"/>
      <c r="S19" s="36"/>
      <c r="T19" s="92"/>
      <c r="U19" s="61"/>
      <c r="V19" s="93"/>
      <c r="W19" s="94"/>
      <c r="X19" s="93"/>
      <c r="Y19" s="94"/>
      <c r="Z19" s="61"/>
      <c r="AA19" s="109"/>
    </row>
    <row r="20" spans="1:27" ht="125.1" customHeight="1">
      <c r="A20" s="134">
        <v>8</v>
      </c>
      <c r="B20" s="135"/>
      <c r="C20" s="136"/>
      <c r="D20" s="136"/>
      <c r="E20" s="136" t="s">
        <v>174</v>
      </c>
      <c r="F20" s="137">
        <v>531192500</v>
      </c>
      <c r="G20" s="137">
        <v>480847115</v>
      </c>
      <c r="H20" s="138">
        <f t="shared" si="0"/>
        <v>0.90522195814135198</v>
      </c>
      <c r="I20" s="153"/>
      <c r="J20" s="153" t="s">
        <v>175</v>
      </c>
      <c r="K20" s="154" t="s">
        <v>176</v>
      </c>
      <c r="L20" s="154" t="s">
        <v>176</v>
      </c>
      <c r="M20" s="155"/>
      <c r="N20" s="156"/>
      <c r="O20" s="157"/>
      <c r="P20" s="61"/>
      <c r="Q20" s="36"/>
      <c r="R20" s="61"/>
      <c r="S20" s="36"/>
      <c r="T20" s="92"/>
      <c r="U20" s="61"/>
      <c r="V20" s="93"/>
      <c r="W20" s="94"/>
      <c r="X20" s="93"/>
      <c r="Y20" s="94"/>
      <c r="Z20" s="61"/>
      <c r="AA20" s="109"/>
    </row>
    <row r="21" spans="1:27" ht="123" customHeight="1">
      <c r="A21" s="139">
        <v>9</v>
      </c>
      <c r="B21" s="140"/>
      <c r="C21" s="141"/>
      <c r="D21" s="141"/>
      <c r="E21" s="141" t="s">
        <v>177</v>
      </c>
      <c r="F21" s="142">
        <v>108108300</v>
      </c>
      <c r="G21" s="142">
        <v>92877600</v>
      </c>
      <c r="H21" s="143">
        <f t="shared" si="0"/>
        <v>0.85911627506861199</v>
      </c>
      <c r="I21" s="159"/>
      <c r="J21" s="159" t="s">
        <v>178</v>
      </c>
      <c r="K21" s="160" t="s">
        <v>179</v>
      </c>
      <c r="L21" s="160" t="s">
        <v>179</v>
      </c>
      <c r="M21" s="161"/>
      <c r="N21" s="162"/>
      <c r="O21" s="163"/>
      <c r="P21" s="61"/>
      <c r="Q21" s="36"/>
      <c r="R21" s="61"/>
      <c r="S21" s="36"/>
      <c r="T21" s="92"/>
      <c r="U21" s="61"/>
      <c r="V21" s="93"/>
      <c r="W21" s="94"/>
      <c r="X21" s="93"/>
      <c r="Y21" s="94"/>
      <c r="Z21" s="61"/>
      <c r="AA21" s="109"/>
    </row>
    <row r="22" spans="1:27" ht="30" customHeight="1">
      <c r="A22" s="144"/>
      <c r="B22" s="32"/>
      <c r="C22" s="33"/>
      <c r="D22" s="33"/>
      <c r="E22" s="33"/>
      <c r="F22" s="94">
        <f>SUM(F13:F21)</f>
        <v>1673656200</v>
      </c>
      <c r="G22" s="94">
        <f>SUM(G13:G21)</f>
        <v>1425043513</v>
      </c>
      <c r="H22" s="37">
        <f>G22/F22*100%</f>
        <v>0.85145534250104604</v>
      </c>
      <c r="I22" s="84"/>
      <c r="J22" s="84"/>
      <c r="K22" s="84"/>
      <c r="L22" s="84"/>
      <c r="M22" s="36"/>
      <c r="N22" s="61"/>
      <c r="O22" s="36"/>
      <c r="P22" s="61"/>
      <c r="Q22" s="36"/>
      <c r="R22" s="61"/>
      <c r="S22" s="36"/>
      <c r="T22" s="92"/>
      <c r="U22" s="61"/>
      <c r="V22" s="93"/>
      <c r="W22" s="94"/>
      <c r="X22" s="93"/>
      <c r="Y22" s="94"/>
      <c r="Z22" s="61"/>
      <c r="AA22" s="109"/>
    </row>
    <row r="23" spans="1:27" ht="90" customHeight="1">
      <c r="A23" s="144"/>
      <c r="B23" s="32"/>
      <c r="C23" s="33"/>
      <c r="D23" s="33"/>
      <c r="E23" s="33"/>
      <c r="F23" s="94"/>
      <c r="G23" s="36"/>
      <c r="H23" s="37"/>
      <c r="I23" s="84"/>
      <c r="J23" s="84"/>
      <c r="K23" s="84"/>
      <c r="L23" s="84"/>
      <c r="M23" s="36"/>
      <c r="N23" s="61"/>
      <c r="O23" s="36"/>
      <c r="P23" s="61"/>
      <c r="Q23" s="36"/>
      <c r="R23" s="61"/>
      <c r="S23" s="36"/>
      <c r="T23" s="92"/>
      <c r="U23" s="61"/>
      <c r="V23" s="93"/>
      <c r="W23" s="94"/>
      <c r="X23" s="93"/>
      <c r="Y23" s="94"/>
      <c r="Z23" s="61"/>
      <c r="AA23" s="109"/>
    </row>
    <row r="24" spans="1:27" ht="90" customHeight="1">
      <c r="A24" s="144"/>
      <c r="B24" s="32"/>
      <c r="C24" s="33"/>
      <c r="D24" s="33"/>
      <c r="E24" s="33"/>
      <c r="F24" s="94"/>
      <c r="G24" s="36"/>
      <c r="H24" s="37"/>
      <c r="I24" s="84"/>
      <c r="J24" s="84"/>
      <c r="K24" s="84"/>
      <c r="L24" s="84"/>
      <c r="M24" s="36"/>
      <c r="N24" s="61"/>
      <c r="O24" s="36"/>
      <c r="P24" s="61"/>
      <c r="Q24" s="36"/>
      <c r="R24" s="61"/>
      <c r="S24" s="36"/>
      <c r="T24" s="92"/>
      <c r="U24" s="61"/>
      <c r="V24" s="93"/>
      <c r="W24" s="94"/>
      <c r="X24" s="93"/>
      <c r="Y24" s="94"/>
      <c r="Z24" s="61"/>
      <c r="AA24" s="109"/>
    </row>
    <row r="25" spans="1:27" ht="90" customHeight="1">
      <c r="A25" s="144"/>
      <c r="B25" s="32"/>
      <c r="C25" s="33"/>
      <c r="D25" s="33"/>
      <c r="E25" s="33"/>
      <c r="F25" s="94"/>
      <c r="G25" s="36"/>
      <c r="H25" s="37"/>
      <c r="I25" s="84"/>
      <c r="J25" s="84"/>
      <c r="K25" s="84"/>
      <c r="L25" s="84"/>
      <c r="M25" s="36"/>
      <c r="N25" s="61"/>
      <c r="O25" s="36"/>
      <c r="P25" s="61"/>
      <c r="Q25" s="36"/>
      <c r="R25" s="61"/>
      <c r="S25" s="36"/>
      <c r="T25" s="92"/>
      <c r="U25" s="61"/>
      <c r="V25" s="93"/>
      <c r="W25" s="94"/>
      <c r="X25" s="93"/>
      <c r="Y25" s="94"/>
      <c r="Z25" s="61"/>
      <c r="AA25" s="109"/>
    </row>
    <row r="26" spans="1:27" ht="90" customHeight="1">
      <c r="A26" s="144"/>
      <c r="B26" s="32"/>
      <c r="C26" s="33"/>
      <c r="D26" s="33"/>
      <c r="E26" s="33"/>
      <c r="F26" s="94"/>
      <c r="G26" s="36"/>
      <c r="H26" s="37"/>
      <c r="I26" s="84"/>
      <c r="J26" s="84"/>
      <c r="K26" s="84"/>
      <c r="L26" s="84"/>
      <c r="M26" s="36"/>
      <c r="N26" s="61"/>
      <c r="O26" s="36"/>
      <c r="P26" s="61"/>
      <c r="Q26" s="36"/>
      <c r="R26" s="61"/>
      <c r="S26" s="36"/>
      <c r="T26" s="92"/>
      <c r="U26" s="61"/>
      <c r="V26" s="93"/>
      <c r="W26" s="94"/>
      <c r="X26" s="93"/>
      <c r="Y26" s="94"/>
      <c r="Z26" s="61"/>
      <c r="AA26" s="109"/>
    </row>
    <row r="27" spans="1:27" ht="90" customHeight="1">
      <c r="A27" s="144"/>
      <c r="B27" s="32"/>
      <c r="C27" s="33"/>
      <c r="D27" s="33"/>
      <c r="E27" s="33"/>
      <c r="F27" s="94"/>
      <c r="G27" s="36"/>
      <c r="H27" s="37"/>
      <c r="I27" s="84"/>
      <c r="J27" s="84"/>
      <c r="K27" s="84"/>
      <c r="L27" s="84"/>
      <c r="M27" s="36"/>
      <c r="N27" s="61"/>
      <c r="O27" s="36"/>
      <c r="P27" s="61"/>
      <c r="Q27" s="36"/>
      <c r="R27" s="61"/>
      <c r="S27" s="36"/>
      <c r="T27" s="92"/>
      <c r="U27" s="61"/>
      <c r="V27" s="93"/>
      <c r="W27" s="94"/>
      <c r="X27" s="93"/>
      <c r="Y27" s="94"/>
      <c r="Z27" s="61"/>
      <c r="AA27" s="109"/>
    </row>
    <row r="28" spans="1:27" ht="90" customHeight="1">
      <c r="A28" s="144"/>
      <c r="B28" s="32"/>
      <c r="C28" s="33"/>
      <c r="D28" s="33"/>
      <c r="E28" s="33"/>
      <c r="F28" s="94"/>
      <c r="G28" s="36"/>
      <c r="H28" s="37"/>
      <c r="I28" s="84"/>
      <c r="J28" s="84"/>
      <c r="K28" s="84"/>
      <c r="L28" s="84"/>
      <c r="M28" s="36"/>
      <c r="N28" s="61"/>
      <c r="O28" s="36"/>
      <c r="P28" s="61"/>
      <c r="Q28" s="36"/>
      <c r="R28" s="61"/>
      <c r="S28" s="36"/>
      <c r="T28" s="92"/>
      <c r="U28" s="61"/>
      <c r="V28" s="93"/>
      <c r="W28" s="94"/>
      <c r="X28" s="93"/>
      <c r="Y28" s="94"/>
      <c r="Z28" s="61"/>
      <c r="AA28" s="109"/>
    </row>
    <row r="29" spans="1:27" ht="90" customHeight="1">
      <c r="A29" s="144"/>
      <c r="B29" s="32"/>
      <c r="C29" s="33"/>
      <c r="D29" s="33"/>
      <c r="E29" s="33"/>
      <c r="F29" s="94"/>
      <c r="G29" s="36"/>
      <c r="H29" s="37"/>
      <c r="I29" s="84"/>
      <c r="J29" s="84"/>
      <c r="K29" s="84"/>
      <c r="L29" s="84"/>
      <c r="M29" s="36"/>
      <c r="N29" s="61"/>
      <c r="O29" s="36"/>
      <c r="P29" s="61"/>
      <c r="Q29" s="36"/>
      <c r="R29" s="61"/>
      <c r="S29" s="36"/>
      <c r="T29" s="92"/>
      <c r="U29" s="61"/>
      <c r="V29" s="93"/>
      <c r="W29" s="94"/>
      <c r="X29" s="93"/>
      <c r="Y29" s="94"/>
      <c r="Z29" s="61"/>
      <c r="AA29" s="109"/>
    </row>
    <row r="30" spans="1:27" ht="90" customHeight="1">
      <c r="A30" s="144"/>
      <c r="B30" s="32"/>
      <c r="C30" s="33"/>
      <c r="D30" s="33"/>
      <c r="E30" s="33"/>
      <c r="F30" s="94"/>
      <c r="G30" s="36"/>
      <c r="H30" s="37"/>
      <c r="I30" s="84"/>
      <c r="J30" s="84"/>
      <c r="K30" s="84"/>
      <c r="L30" s="84"/>
      <c r="M30" s="36"/>
      <c r="N30" s="61"/>
      <c r="O30" s="36"/>
      <c r="P30" s="61"/>
      <c r="Q30" s="36"/>
      <c r="R30" s="61"/>
      <c r="S30" s="36"/>
      <c r="T30" s="92"/>
      <c r="U30" s="61"/>
      <c r="V30" s="93"/>
      <c r="W30" s="94"/>
      <c r="X30" s="93"/>
      <c r="Y30" s="94"/>
      <c r="Z30" s="61"/>
      <c r="AA30" s="109"/>
    </row>
    <row r="31" spans="1:27" ht="90" customHeight="1">
      <c r="A31" s="144"/>
      <c r="B31" s="32"/>
      <c r="C31" s="33"/>
      <c r="D31" s="33"/>
      <c r="E31" s="33"/>
      <c r="F31" s="94"/>
      <c r="G31" s="36"/>
      <c r="H31" s="37"/>
      <c r="I31" s="84"/>
      <c r="J31" s="84"/>
      <c r="K31" s="84"/>
      <c r="L31" s="84"/>
      <c r="M31" s="36"/>
      <c r="N31" s="61"/>
      <c r="O31" s="36"/>
      <c r="P31" s="61"/>
      <c r="Q31" s="36"/>
      <c r="R31" s="61"/>
      <c r="S31" s="36"/>
      <c r="T31" s="92"/>
      <c r="U31" s="61"/>
      <c r="V31" s="93"/>
      <c r="W31" s="94"/>
      <c r="X31" s="93"/>
      <c r="Y31" s="94"/>
      <c r="Z31" s="61"/>
      <c r="AA31" s="109"/>
    </row>
    <row r="32" spans="1:27" ht="90" customHeight="1">
      <c r="A32" s="144"/>
      <c r="B32" s="32"/>
      <c r="C32" s="33"/>
      <c r="D32" s="33"/>
      <c r="E32" s="33"/>
      <c r="F32" s="94"/>
      <c r="G32" s="36"/>
      <c r="H32" s="37"/>
      <c r="I32" s="84"/>
      <c r="J32" s="84"/>
      <c r="K32" s="84"/>
      <c r="L32" s="84"/>
      <c r="M32" s="36"/>
      <c r="N32" s="61"/>
      <c r="O32" s="36"/>
      <c r="P32" s="61"/>
      <c r="Q32" s="36"/>
      <c r="R32" s="61"/>
      <c r="S32" s="36"/>
      <c r="T32" s="92"/>
      <c r="U32" s="61"/>
      <c r="V32" s="93"/>
      <c r="W32" s="94"/>
      <c r="X32" s="93"/>
      <c r="Y32" s="94"/>
      <c r="Z32" s="61"/>
      <c r="AA32" s="109"/>
    </row>
    <row r="33" spans="1:27" ht="90" customHeight="1">
      <c r="A33" s="32"/>
      <c r="B33" s="32"/>
      <c r="C33" s="33"/>
      <c r="D33" s="33"/>
      <c r="E33" s="33"/>
      <c r="F33" s="36"/>
      <c r="G33" s="36"/>
      <c r="H33" s="37"/>
      <c r="I33" s="84"/>
      <c r="J33" s="84"/>
      <c r="K33" s="84"/>
      <c r="L33" s="84"/>
      <c r="M33" s="36"/>
      <c r="N33" s="61"/>
      <c r="O33" s="36"/>
      <c r="P33" s="61"/>
      <c r="Q33" s="36"/>
      <c r="R33" s="61"/>
      <c r="S33" s="36"/>
      <c r="T33" s="92"/>
      <c r="U33" s="61"/>
      <c r="V33" s="93"/>
      <c r="W33" s="94"/>
      <c r="X33" s="93"/>
      <c r="Y33" s="94"/>
      <c r="Z33" s="61"/>
      <c r="AA33" s="109"/>
    </row>
    <row r="34" spans="1:27" ht="90" hidden="1" customHeight="1">
      <c r="A34" s="32"/>
      <c r="B34" s="32"/>
      <c r="C34" s="33"/>
      <c r="D34" s="33"/>
      <c r="E34" s="33"/>
      <c r="F34" s="36"/>
      <c r="G34" s="36"/>
      <c r="H34" s="37"/>
      <c r="I34" s="84"/>
      <c r="J34" s="84"/>
      <c r="K34" s="84"/>
      <c r="L34" s="84"/>
      <c r="M34" s="36"/>
      <c r="N34" s="61"/>
      <c r="O34" s="36"/>
      <c r="P34" s="61"/>
      <c r="Q34" s="36"/>
      <c r="R34" s="61"/>
      <c r="S34" s="36"/>
      <c r="T34" s="92"/>
      <c r="U34" s="61"/>
      <c r="V34" s="93"/>
      <c r="W34" s="94"/>
      <c r="X34" s="93"/>
      <c r="Y34" s="94"/>
      <c r="Z34" s="61"/>
      <c r="AA34" s="109"/>
    </row>
    <row r="35" spans="1:27" ht="90" hidden="1" customHeight="1">
      <c r="A35" s="32"/>
      <c r="B35" s="32"/>
      <c r="C35" s="33"/>
      <c r="D35" s="33"/>
      <c r="E35" s="33"/>
      <c r="F35" s="36"/>
      <c r="G35" s="36"/>
      <c r="H35" s="37"/>
      <c r="I35" s="84"/>
      <c r="J35" s="84"/>
      <c r="K35" s="84"/>
      <c r="L35" s="84"/>
      <c r="M35" s="36"/>
      <c r="N35" s="61"/>
      <c r="O35" s="36"/>
      <c r="P35" s="61"/>
      <c r="Q35" s="36"/>
      <c r="R35" s="61"/>
      <c r="S35" s="36"/>
      <c r="T35" s="92"/>
      <c r="U35" s="61"/>
      <c r="V35" s="93"/>
      <c r="W35" s="94"/>
      <c r="X35" s="93"/>
      <c r="Y35" s="94"/>
      <c r="Z35" s="61"/>
      <c r="AA35" s="109"/>
    </row>
    <row r="36" spans="1:27" ht="90" hidden="1" customHeight="1">
      <c r="A36" s="32"/>
      <c r="B36" s="32"/>
      <c r="C36" s="33"/>
      <c r="D36" s="33"/>
      <c r="E36" s="33"/>
      <c r="F36" s="36"/>
      <c r="G36" s="36"/>
      <c r="H36" s="37"/>
      <c r="I36" s="84"/>
      <c r="J36" s="84"/>
      <c r="K36" s="84"/>
      <c r="L36" s="84"/>
      <c r="M36" s="36"/>
      <c r="N36" s="61"/>
      <c r="O36" s="36"/>
      <c r="P36" s="61"/>
      <c r="Q36" s="36"/>
      <c r="R36" s="61"/>
      <c r="S36" s="36"/>
      <c r="T36" s="92"/>
      <c r="U36" s="61"/>
      <c r="V36" s="93"/>
      <c r="W36" s="94"/>
      <c r="X36" s="93"/>
      <c r="Y36" s="94"/>
      <c r="Z36" s="61"/>
      <c r="AA36" s="109"/>
    </row>
    <row r="37" spans="1:27" ht="25.5" hidden="1">
      <c r="A37" s="38"/>
      <c r="B37" s="39"/>
      <c r="C37" s="40"/>
      <c r="D37" s="40"/>
      <c r="E37" s="40"/>
      <c r="F37" s="41"/>
      <c r="G37" s="42"/>
      <c r="H37" s="41"/>
      <c r="I37" s="42"/>
      <c r="J37" s="42"/>
      <c r="K37" s="42"/>
      <c r="L37" s="42"/>
      <c r="M37" s="42"/>
      <c r="N37" s="42"/>
      <c r="O37" s="42"/>
      <c r="P37" s="85"/>
      <c r="Q37" s="44"/>
      <c r="R37" s="44"/>
      <c r="S37" s="44"/>
      <c r="T37" s="95"/>
      <c r="U37" s="44"/>
      <c r="V37" s="96" t="s">
        <v>56</v>
      </c>
      <c r="W37" s="21">
        <v>10000000</v>
      </c>
      <c r="X37" s="96"/>
      <c r="Y37" s="21"/>
      <c r="Z37" s="77"/>
    </row>
    <row r="38" spans="1:27" hidden="1">
      <c r="A38" s="12"/>
      <c r="B38" s="23"/>
      <c r="C38" s="20"/>
      <c r="D38" s="20"/>
      <c r="E38" s="20"/>
      <c r="F38" s="43"/>
      <c r="G38" s="44"/>
      <c r="H38" s="43"/>
      <c r="I38" s="44"/>
      <c r="J38" s="43"/>
      <c r="K38" s="44"/>
      <c r="L38" s="44"/>
      <c r="M38" s="25"/>
      <c r="N38" s="44"/>
      <c r="O38" s="25"/>
      <c r="P38" s="44"/>
      <c r="Q38" s="25"/>
      <c r="R38" s="44"/>
      <c r="S38" s="25">
        <v>15326250</v>
      </c>
      <c r="T38" s="95">
        <f t="shared" ref="T38:T84" si="1">J38</f>
        <v>0</v>
      </c>
      <c r="U38" s="44"/>
      <c r="V38" s="96" t="s">
        <v>57</v>
      </c>
      <c r="W38" s="21">
        <v>37975000</v>
      </c>
      <c r="X38" s="96" t="s">
        <v>57</v>
      </c>
      <c r="Y38" s="21">
        <v>36244748</v>
      </c>
      <c r="Z38" s="77"/>
    </row>
    <row r="39" spans="1:27" ht="63.75" hidden="1">
      <c r="A39" s="12"/>
      <c r="B39" s="18"/>
      <c r="C39" s="20"/>
      <c r="D39" s="20"/>
      <c r="E39" s="20"/>
      <c r="F39" s="43"/>
      <c r="G39" s="44"/>
      <c r="H39" s="43"/>
      <c r="I39" s="44"/>
      <c r="J39" s="43"/>
      <c r="K39" s="44"/>
      <c r="L39" s="44"/>
      <c r="M39" s="25"/>
      <c r="N39" s="44"/>
      <c r="O39" s="25"/>
      <c r="P39" s="44"/>
      <c r="Q39" s="25"/>
      <c r="R39" s="44"/>
      <c r="S39" s="25">
        <v>1050000</v>
      </c>
      <c r="T39" s="95">
        <f t="shared" si="1"/>
        <v>0</v>
      </c>
      <c r="U39" s="44"/>
      <c r="V39" s="96" t="s">
        <v>58</v>
      </c>
      <c r="W39" s="21">
        <v>25000000</v>
      </c>
      <c r="X39" s="96" t="s">
        <v>58</v>
      </c>
      <c r="Y39" s="21">
        <v>3900000</v>
      </c>
      <c r="Z39" s="77"/>
    </row>
    <row r="40" spans="1:27" ht="38.25" hidden="1">
      <c r="A40" s="12"/>
      <c r="B40" s="23"/>
      <c r="C40" s="20"/>
      <c r="D40" s="20"/>
      <c r="E40" s="20"/>
      <c r="F40" s="43"/>
      <c r="G40" s="44"/>
      <c r="H40" s="43"/>
      <c r="I40" s="44"/>
      <c r="J40" s="86"/>
      <c r="K40" s="44"/>
      <c r="L40" s="44"/>
      <c r="M40" s="25"/>
      <c r="N40" s="44"/>
      <c r="O40" s="25"/>
      <c r="P40" s="44"/>
      <c r="Q40" s="25"/>
      <c r="R40" s="44"/>
      <c r="S40" s="25">
        <v>7600000</v>
      </c>
      <c r="T40" s="95">
        <f t="shared" si="1"/>
        <v>0</v>
      </c>
      <c r="U40" s="44"/>
      <c r="V40" s="96" t="s">
        <v>59</v>
      </c>
      <c r="W40" s="21">
        <v>25000000</v>
      </c>
      <c r="X40" s="96" t="s">
        <v>59</v>
      </c>
      <c r="Y40" s="21">
        <v>28600000</v>
      </c>
      <c r="Z40" s="77"/>
    </row>
    <row r="41" spans="1:27" hidden="1">
      <c r="A41" s="12"/>
      <c r="B41" s="45"/>
      <c r="C41" s="27"/>
      <c r="D41" s="27"/>
      <c r="E41" s="27"/>
      <c r="F41" s="46"/>
      <c r="G41" s="47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97"/>
      <c r="U41" s="47"/>
      <c r="V41" s="98" t="s">
        <v>39</v>
      </c>
      <c r="W41" s="99">
        <v>135800000</v>
      </c>
      <c r="X41" s="98"/>
      <c r="Y41" s="99"/>
      <c r="Z41" s="111"/>
    </row>
    <row r="42" spans="1:27" hidden="1">
      <c r="A42" s="12"/>
      <c r="B42" s="12"/>
      <c r="C42" s="12"/>
      <c r="D42" s="12"/>
      <c r="E42" s="12"/>
      <c r="F42" s="48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0"/>
      <c r="U42" s="12"/>
      <c r="V42" s="101"/>
      <c r="W42" s="101"/>
      <c r="X42" s="12"/>
      <c r="Y42" s="12"/>
      <c r="Z42" s="12"/>
    </row>
    <row r="43" spans="1:27" hidden="1">
      <c r="A43" s="10"/>
      <c r="B43" s="2"/>
      <c r="C43" s="12"/>
      <c r="D43" s="12"/>
      <c r="E43" s="12"/>
      <c r="F43" s="48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00"/>
      <c r="U43" s="12"/>
      <c r="V43" s="101"/>
      <c r="W43" s="101"/>
      <c r="X43" s="12"/>
      <c r="Y43" s="12"/>
      <c r="Z43" s="12"/>
    </row>
    <row r="44" spans="1:27" hidden="1">
      <c r="A44" s="12"/>
      <c r="B44" s="49"/>
      <c r="C44" s="50"/>
      <c r="D44" s="50"/>
      <c r="E44" s="50"/>
      <c r="F44" s="51"/>
      <c r="G44" s="52"/>
      <c r="H44" s="51"/>
      <c r="I44" s="52"/>
      <c r="J44" s="51"/>
      <c r="K44" s="52"/>
      <c r="L44" s="52"/>
      <c r="M44" s="87"/>
      <c r="N44" s="52"/>
      <c r="O44" s="87"/>
      <c r="P44" s="52"/>
      <c r="Q44" s="87"/>
      <c r="R44" s="52"/>
      <c r="S44" s="87"/>
      <c r="T44" s="100">
        <f t="shared" si="1"/>
        <v>0</v>
      </c>
      <c r="U44" s="52"/>
      <c r="V44" s="102" t="s">
        <v>60</v>
      </c>
      <c r="W44" s="103">
        <v>60000000</v>
      </c>
      <c r="X44" s="102" t="s">
        <v>60</v>
      </c>
      <c r="Y44" s="103">
        <v>46583000</v>
      </c>
      <c r="Z44" s="112"/>
    </row>
    <row r="45" spans="1:27" hidden="1">
      <c r="A45" s="12"/>
      <c r="B45" s="12"/>
      <c r="C45" s="12"/>
      <c r="D45" s="12"/>
      <c r="E45" s="12"/>
      <c r="F45" s="48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00"/>
      <c r="U45" s="12"/>
      <c r="V45" s="101"/>
      <c r="W45" s="101"/>
      <c r="X45" s="12"/>
      <c r="Y45" s="12"/>
      <c r="Z45" s="12"/>
    </row>
    <row r="46" spans="1:27" hidden="1">
      <c r="A46" s="10"/>
      <c r="B46" s="2"/>
      <c r="C46" s="12"/>
      <c r="D46" s="12"/>
      <c r="E46" s="12"/>
      <c r="F46" s="48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00"/>
      <c r="U46" s="12"/>
      <c r="V46" s="101"/>
      <c r="W46" s="101"/>
      <c r="X46" s="12"/>
      <c r="Y46" s="12"/>
      <c r="Z46" s="12"/>
    </row>
    <row r="47" spans="1:27" hidden="1">
      <c r="A47" s="12"/>
      <c r="B47" s="13"/>
      <c r="C47" s="14"/>
      <c r="D47" s="14"/>
      <c r="E47" s="14"/>
      <c r="F47" s="53"/>
      <c r="G47" s="54"/>
      <c r="H47" s="53"/>
      <c r="I47" s="54"/>
      <c r="J47" s="48"/>
      <c r="K47" s="54"/>
      <c r="L47" s="54"/>
      <c r="M47" s="16"/>
      <c r="N47" s="54"/>
      <c r="O47" s="16"/>
      <c r="P47" s="54"/>
      <c r="Q47" s="16"/>
      <c r="R47" s="54"/>
      <c r="S47" s="16">
        <v>3472000</v>
      </c>
      <c r="T47" s="104">
        <f t="shared" si="1"/>
        <v>0</v>
      </c>
      <c r="U47" s="54"/>
      <c r="V47" s="105" t="s">
        <v>61</v>
      </c>
      <c r="W47" s="15">
        <v>19300000</v>
      </c>
      <c r="X47" s="105" t="s">
        <v>61</v>
      </c>
      <c r="Y47" s="15">
        <v>21794550</v>
      </c>
      <c r="Z47" s="113"/>
    </row>
    <row r="48" spans="1:27" hidden="1">
      <c r="A48" s="12"/>
      <c r="B48" s="23"/>
      <c r="C48" s="20"/>
      <c r="D48" s="20"/>
      <c r="E48" s="20"/>
      <c r="F48" s="43"/>
      <c r="G48" s="44"/>
      <c r="H48" s="43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95"/>
      <c r="U48" s="44"/>
      <c r="V48" s="96" t="s">
        <v>61</v>
      </c>
      <c r="W48" s="21">
        <v>18000000</v>
      </c>
      <c r="X48" s="96"/>
      <c r="Y48" s="21"/>
      <c r="Z48" s="77"/>
    </row>
    <row r="49" spans="1:26" hidden="1">
      <c r="A49" s="12"/>
      <c r="B49" s="26"/>
      <c r="C49" s="27"/>
      <c r="D49" s="27"/>
      <c r="E49" s="27"/>
      <c r="F49" s="46"/>
      <c r="G49" s="47"/>
      <c r="H49" s="46"/>
      <c r="I49" s="47"/>
      <c r="J49" s="88"/>
      <c r="K49" s="47"/>
      <c r="L49" s="47"/>
      <c r="M49" s="30"/>
      <c r="N49" s="47"/>
      <c r="O49" s="30"/>
      <c r="P49" s="47"/>
      <c r="Q49" s="30"/>
      <c r="R49" s="47"/>
      <c r="S49" s="30">
        <v>62687000</v>
      </c>
      <c r="T49" s="97">
        <f t="shared" si="1"/>
        <v>0</v>
      </c>
      <c r="U49" s="47"/>
      <c r="V49" s="98" t="s">
        <v>62</v>
      </c>
      <c r="W49" s="99">
        <v>100000000</v>
      </c>
      <c r="X49" s="98" t="s">
        <v>62</v>
      </c>
      <c r="Y49" s="99">
        <v>106298000</v>
      </c>
      <c r="Z49" s="111"/>
    </row>
    <row r="50" spans="1:26" hidden="1">
      <c r="A50" s="12"/>
      <c r="B50" s="12"/>
      <c r="C50" s="12"/>
      <c r="D50" s="12"/>
      <c r="E50" s="12"/>
      <c r="F50" s="55"/>
      <c r="G50" s="56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00"/>
      <c r="U50" s="12"/>
      <c r="V50" s="101"/>
      <c r="W50" s="101"/>
      <c r="X50" s="12"/>
      <c r="Y50" s="12"/>
      <c r="Z50" s="12"/>
    </row>
    <row r="51" spans="1:26" hidden="1">
      <c r="A51" s="10"/>
      <c r="B51" s="11"/>
      <c r="C51" s="12"/>
      <c r="D51" s="12"/>
      <c r="E51" s="12"/>
      <c r="F51" s="48"/>
      <c r="G51" s="56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00"/>
      <c r="U51" s="12"/>
      <c r="V51" s="101"/>
      <c r="W51" s="101"/>
      <c r="X51" s="12"/>
      <c r="Y51" s="12"/>
      <c r="Z51" s="12"/>
    </row>
    <row r="52" spans="1:26" hidden="1">
      <c r="A52" s="12"/>
      <c r="B52" s="13"/>
      <c r="C52" s="14"/>
      <c r="D52" s="14"/>
      <c r="E52" s="14"/>
      <c r="F52" s="53"/>
      <c r="G52" s="54"/>
      <c r="H52" s="53"/>
      <c r="I52" s="54"/>
      <c r="J52" s="43"/>
      <c r="K52" s="54"/>
      <c r="L52" s="54"/>
      <c r="M52" s="25"/>
      <c r="N52" s="44"/>
      <c r="O52" s="25"/>
      <c r="P52" s="44"/>
      <c r="Q52" s="25"/>
      <c r="R52" s="44"/>
      <c r="S52" s="25">
        <v>94971940</v>
      </c>
      <c r="T52" s="104">
        <f t="shared" si="1"/>
        <v>0</v>
      </c>
      <c r="U52" s="54"/>
      <c r="V52" s="106">
        <v>0.2</v>
      </c>
      <c r="W52" s="15">
        <v>250000000</v>
      </c>
      <c r="X52" s="106">
        <v>0.2</v>
      </c>
      <c r="Y52" s="15">
        <v>340231463</v>
      </c>
      <c r="Z52" s="113"/>
    </row>
    <row r="53" spans="1:26" hidden="1">
      <c r="A53" s="12"/>
      <c r="B53" s="23"/>
      <c r="C53" s="19"/>
      <c r="D53" s="19"/>
      <c r="E53" s="19"/>
      <c r="F53" s="43"/>
      <c r="G53" s="44"/>
      <c r="H53" s="43"/>
      <c r="I53" s="44"/>
      <c r="J53" s="43"/>
      <c r="K53" s="44"/>
      <c r="L53" s="44"/>
      <c r="M53" s="25"/>
      <c r="N53" s="44"/>
      <c r="O53" s="25"/>
      <c r="P53" s="44"/>
      <c r="Q53" s="25"/>
      <c r="R53" s="44"/>
      <c r="S53" s="25">
        <v>121154400</v>
      </c>
      <c r="T53" s="95">
        <f t="shared" si="1"/>
        <v>0</v>
      </c>
      <c r="U53" s="44"/>
      <c r="V53" s="107">
        <v>0.2</v>
      </c>
      <c r="W53" s="21">
        <v>250000000</v>
      </c>
      <c r="X53" s="107">
        <v>0.2</v>
      </c>
      <c r="Y53" s="21">
        <v>198623900</v>
      </c>
      <c r="Z53" s="77"/>
    </row>
    <row r="54" spans="1:26" hidden="1">
      <c r="A54" s="12"/>
      <c r="B54" s="23"/>
      <c r="C54" s="24"/>
      <c r="D54" s="24"/>
      <c r="E54" s="24"/>
      <c r="F54" s="43"/>
      <c r="G54" s="44"/>
      <c r="H54" s="43"/>
      <c r="I54" s="44"/>
      <c r="J54" s="43"/>
      <c r="K54" s="44"/>
      <c r="L54" s="44"/>
      <c r="M54" s="25"/>
      <c r="N54" s="44"/>
      <c r="O54" s="25"/>
      <c r="P54" s="44"/>
      <c r="Q54" s="25"/>
      <c r="R54" s="44"/>
      <c r="S54" s="25">
        <v>657472887</v>
      </c>
      <c r="T54" s="95">
        <f t="shared" si="1"/>
        <v>0</v>
      </c>
      <c r="U54" s="44"/>
      <c r="V54" s="107">
        <v>0.2</v>
      </c>
      <c r="W54" s="21">
        <v>600000000</v>
      </c>
      <c r="X54" s="107">
        <v>0.2</v>
      </c>
      <c r="Y54" s="21">
        <v>1200987085</v>
      </c>
      <c r="Z54" s="77"/>
    </row>
    <row r="55" spans="1:26" hidden="1">
      <c r="A55" s="12"/>
      <c r="B55" s="23"/>
      <c r="C55" s="24"/>
      <c r="D55" s="24"/>
      <c r="E55" s="24"/>
      <c r="F55" s="43"/>
      <c r="G55" s="44"/>
      <c r="H55" s="43"/>
      <c r="I55" s="44"/>
      <c r="J55" s="43"/>
      <c r="K55" s="44"/>
      <c r="L55" s="44"/>
      <c r="M55" s="25"/>
      <c r="N55" s="44"/>
      <c r="O55" s="25"/>
      <c r="P55" s="44"/>
      <c r="Q55" s="25"/>
      <c r="R55" s="44"/>
      <c r="S55" s="25">
        <v>214697935</v>
      </c>
      <c r="T55" s="95">
        <f t="shared" si="1"/>
        <v>0</v>
      </c>
      <c r="U55" s="44"/>
      <c r="V55" s="107">
        <v>0.2</v>
      </c>
      <c r="W55" s="21">
        <v>400000000</v>
      </c>
      <c r="X55" s="107">
        <v>0.2</v>
      </c>
      <c r="Y55" s="21">
        <v>378832979</v>
      </c>
      <c r="Z55" s="77"/>
    </row>
    <row r="56" spans="1:26" hidden="1">
      <c r="A56" s="12"/>
      <c r="B56" s="23"/>
      <c r="C56" s="24"/>
      <c r="D56" s="24"/>
      <c r="E56" s="24"/>
      <c r="F56" s="43"/>
      <c r="G56" s="44"/>
      <c r="H56" s="43"/>
      <c r="I56" s="44"/>
      <c r="J56" s="43"/>
      <c r="K56" s="44"/>
      <c r="L56" s="44"/>
      <c r="M56" s="25"/>
      <c r="N56" s="44"/>
      <c r="O56" s="25"/>
      <c r="P56" s="44"/>
      <c r="Q56" s="25"/>
      <c r="R56" s="44"/>
      <c r="S56" s="25">
        <v>222279483</v>
      </c>
      <c r="T56" s="95">
        <f t="shared" si="1"/>
        <v>0</v>
      </c>
      <c r="U56" s="44"/>
      <c r="V56" s="107">
        <v>0.2</v>
      </c>
      <c r="W56" s="21">
        <v>350000000</v>
      </c>
      <c r="X56" s="107">
        <v>0.2</v>
      </c>
      <c r="Y56" s="21">
        <v>528813266</v>
      </c>
      <c r="Z56" s="77"/>
    </row>
    <row r="57" spans="1:26" hidden="1">
      <c r="A57" s="12"/>
      <c r="B57" s="23"/>
      <c r="C57" s="20"/>
      <c r="D57" s="20"/>
      <c r="E57" s="20"/>
      <c r="F57" s="43"/>
      <c r="G57" s="44"/>
      <c r="H57" s="43"/>
      <c r="I57" s="44"/>
      <c r="J57" s="43"/>
      <c r="K57" s="44"/>
      <c r="L57" s="44"/>
      <c r="M57" s="25"/>
      <c r="N57" s="44"/>
      <c r="O57" s="25"/>
      <c r="P57" s="44"/>
      <c r="Q57" s="25"/>
      <c r="R57" s="44"/>
      <c r="S57" s="25">
        <v>758647458</v>
      </c>
      <c r="T57" s="95">
        <f t="shared" si="1"/>
        <v>0</v>
      </c>
      <c r="U57" s="44"/>
      <c r="V57" s="107">
        <v>1</v>
      </c>
      <c r="W57" s="21">
        <v>810953250</v>
      </c>
      <c r="X57" s="107">
        <v>0.2</v>
      </c>
      <c r="Y57" s="21">
        <v>758647458</v>
      </c>
      <c r="Z57" s="77"/>
    </row>
    <row r="58" spans="1:26" hidden="1">
      <c r="A58" s="12"/>
      <c r="B58" s="23"/>
      <c r="C58" s="20"/>
      <c r="D58" s="20"/>
      <c r="E58" s="20"/>
      <c r="F58" s="43"/>
      <c r="G58" s="44"/>
      <c r="H58" s="43"/>
      <c r="I58" s="44"/>
      <c r="J58" s="43"/>
      <c r="K58" s="44"/>
      <c r="L58" s="44"/>
      <c r="M58" s="44"/>
      <c r="N58" s="44"/>
      <c r="O58" s="44"/>
      <c r="P58" s="44"/>
      <c r="Q58" s="44"/>
      <c r="R58" s="44"/>
      <c r="S58" s="25">
        <v>225302881</v>
      </c>
      <c r="T58" s="95">
        <f t="shared" si="1"/>
        <v>0</v>
      </c>
      <c r="U58" s="44"/>
      <c r="V58" s="107">
        <v>1</v>
      </c>
      <c r="W58" s="21">
        <v>231000000</v>
      </c>
      <c r="X58" s="107">
        <v>0.2</v>
      </c>
      <c r="Y58" s="21">
        <v>225302881</v>
      </c>
      <c r="Z58" s="77"/>
    </row>
    <row r="59" spans="1:26" hidden="1">
      <c r="A59" s="12"/>
      <c r="B59" s="23"/>
      <c r="C59" s="20"/>
      <c r="D59" s="20"/>
      <c r="E59" s="20"/>
      <c r="F59" s="43"/>
      <c r="G59" s="44"/>
      <c r="H59" s="43"/>
      <c r="I59" s="44"/>
      <c r="J59" s="43"/>
      <c r="K59" s="44"/>
      <c r="L59" s="44"/>
      <c r="M59" s="44"/>
      <c r="N59" s="44"/>
      <c r="O59" s="44"/>
      <c r="P59" s="44"/>
      <c r="Q59" s="44"/>
      <c r="R59" s="44"/>
      <c r="S59" s="25">
        <v>73510700</v>
      </c>
      <c r="T59" s="95">
        <f t="shared" si="1"/>
        <v>0</v>
      </c>
      <c r="U59" s="44"/>
      <c r="V59" s="107">
        <v>1</v>
      </c>
      <c r="W59" s="21">
        <v>140084000</v>
      </c>
      <c r="X59" s="107">
        <v>0.2</v>
      </c>
      <c r="Y59" s="21">
        <v>73510700</v>
      </c>
      <c r="Z59" s="77"/>
    </row>
    <row r="60" spans="1:26" hidden="1">
      <c r="A60" s="12"/>
      <c r="B60" s="23"/>
      <c r="C60" s="20"/>
      <c r="D60" s="20"/>
      <c r="E60" s="20"/>
      <c r="F60" s="43"/>
      <c r="G60" s="44"/>
      <c r="H60" s="43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95"/>
      <c r="U60" s="44"/>
      <c r="V60" s="107">
        <v>0.2</v>
      </c>
      <c r="W60" s="21">
        <v>75000000</v>
      </c>
      <c r="X60" s="107"/>
      <c r="Y60" s="21"/>
      <c r="Z60" s="77"/>
    </row>
    <row r="61" spans="1:26" hidden="1">
      <c r="A61" s="12"/>
      <c r="B61" s="23"/>
      <c r="C61" s="57"/>
      <c r="D61" s="57"/>
      <c r="E61" s="57"/>
      <c r="F61" s="43"/>
      <c r="G61" s="44"/>
      <c r="H61" s="43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95"/>
      <c r="U61" s="44"/>
      <c r="V61" s="107">
        <v>0.2</v>
      </c>
      <c r="W61" s="21">
        <v>713000000</v>
      </c>
      <c r="X61" s="107"/>
      <c r="Y61" s="21"/>
      <c r="Z61" s="77"/>
    </row>
    <row r="62" spans="1:26" hidden="1">
      <c r="A62" s="12"/>
      <c r="B62" s="23"/>
      <c r="C62" s="19"/>
      <c r="D62" s="19"/>
      <c r="E62" s="19"/>
      <c r="F62" s="43"/>
      <c r="G62" s="44"/>
      <c r="H62" s="43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95"/>
      <c r="U62" s="44"/>
      <c r="V62" s="107">
        <v>0.2</v>
      </c>
      <c r="W62" s="21">
        <v>450000000</v>
      </c>
      <c r="X62" s="107"/>
      <c r="Y62" s="21"/>
      <c r="Z62" s="77"/>
    </row>
    <row r="63" spans="1:26" hidden="1">
      <c r="A63" s="12"/>
      <c r="B63" s="26"/>
      <c r="C63" s="27"/>
      <c r="D63" s="27"/>
      <c r="E63" s="27"/>
      <c r="F63" s="46"/>
      <c r="G63" s="47"/>
      <c r="H63" s="46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97"/>
      <c r="U63" s="47"/>
      <c r="V63" s="108"/>
      <c r="W63" s="99"/>
      <c r="X63" s="108"/>
      <c r="Y63" s="99"/>
      <c r="Z63" s="111"/>
    </row>
    <row r="64" spans="1:26" hidden="1">
      <c r="A64" s="12"/>
      <c r="B64" s="12"/>
      <c r="C64" s="12"/>
      <c r="D64" s="12"/>
      <c r="E64" s="12"/>
      <c r="F64" s="58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00"/>
      <c r="U64" s="12"/>
      <c r="V64" s="101"/>
      <c r="W64" s="101"/>
      <c r="X64" s="12"/>
      <c r="Y64" s="12"/>
      <c r="Z64" s="12"/>
    </row>
    <row r="65" spans="1:26" hidden="1">
      <c r="A65" s="10"/>
      <c r="B65" s="2"/>
      <c r="C65" s="12"/>
      <c r="D65" s="12"/>
      <c r="E65" s="12"/>
      <c r="F65" s="58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00"/>
      <c r="U65" s="12"/>
      <c r="V65" s="101"/>
      <c r="W65" s="101"/>
      <c r="X65" s="12"/>
      <c r="Y65" s="12"/>
      <c r="Z65" s="12"/>
    </row>
    <row r="66" spans="1:26" hidden="1">
      <c r="A66" s="12"/>
      <c r="B66" s="13"/>
      <c r="C66" s="59"/>
      <c r="D66" s="59"/>
      <c r="E66" s="59"/>
      <c r="F66" s="53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104"/>
      <c r="U66" s="54"/>
      <c r="V66" s="106">
        <v>0.2</v>
      </c>
      <c r="W66" s="15">
        <v>150000000</v>
      </c>
      <c r="X66" s="106"/>
      <c r="Y66" s="15"/>
      <c r="Z66" s="113"/>
    </row>
    <row r="67" spans="1:26" hidden="1">
      <c r="A67" s="12"/>
      <c r="B67" s="23"/>
      <c r="C67" s="19"/>
      <c r="D67" s="19"/>
      <c r="E67" s="19"/>
      <c r="F67" s="43"/>
      <c r="G67" s="44"/>
      <c r="H67" s="43"/>
      <c r="I67" s="44"/>
      <c r="J67" s="43"/>
      <c r="K67" s="44"/>
      <c r="L67" s="44"/>
      <c r="M67" s="25"/>
      <c r="N67" s="44"/>
      <c r="O67" s="25"/>
      <c r="P67" s="44"/>
      <c r="Q67" s="25"/>
      <c r="R67" s="44"/>
      <c r="S67" s="25">
        <v>92913812</v>
      </c>
      <c r="T67" s="95">
        <f t="shared" si="1"/>
        <v>0</v>
      </c>
      <c r="U67" s="44"/>
      <c r="V67" s="107">
        <v>0.2</v>
      </c>
      <c r="W67" s="21">
        <v>450000000</v>
      </c>
      <c r="X67" s="107">
        <v>0.2</v>
      </c>
      <c r="Y67" s="21">
        <v>386407699</v>
      </c>
      <c r="Z67" s="77"/>
    </row>
    <row r="68" spans="1:26" hidden="1">
      <c r="A68" s="12"/>
      <c r="B68" s="23"/>
      <c r="C68" s="19"/>
      <c r="D68" s="19"/>
      <c r="E68" s="19"/>
      <c r="F68" s="43"/>
      <c r="G68" s="44"/>
      <c r="H68" s="43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95"/>
      <c r="U68" s="44"/>
      <c r="V68" s="107">
        <v>1</v>
      </c>
      <c r="W68" s="21">
        <v>101925000</v>
      </c>
      <c r="X68" s="107"/>
      <c r="Y68" s="21"/>
      <c r="Z68" s="77"/>
    </row>
    <row r="69" spans="1:26" hidden="1">
      <c r="A69" s="12"/>
      <c r="B69" s="23"/>
      <c r="C69" s="19"/>
      <c r="D69" s="19"/>
      <c r="E69" s="19"/>
      <c r="F69" s="43"/>
      <c r="G69" s="44"/>
      <c r="H69" s="43"/>
      <c r="I69" s="44"/>
      <c r="J69" s="43"/>
      <c r="K69" s="44"/>
      <c r="L69" s="44"/>
      <c r="M69" s="25"/>
      <c r="N69" s="44"/>
      <c r="O69" s="25"/>
      <c r="P69" s="44"/>
      <c r="Q69" s="25"/>
      <c r="R69" s="44"/>
      <c r="S69" s="25">
        <v>147682472</v>
      </c>
      <c r="T69" s="95">
        <f t="shared" si="1"/>
        <v>0</v>
      </c>
      <c r="U69" s="44"/>
      <c r="V69" s="107">
        <v>1</v>
      </c>
      <c r="W69" s="21">
        <v>220000000</v>
      </c>
      <c r="X69" s="107">
        <v>1</v>
      </c>
      <c r="Y69" s="21">
        <v>267405467</v>
      </c>
      <c r="Z69" s="77"/>
    </row>
    <row r="70" spans="1:26" hidden="1">
      <c r="A70" s="12"/>
      <c r="B70" s="23"/>
      <c r="C70" s="19"/>
      <c r="D70" s="19"/>
      <c r="E70" s="19"/>
      <c r="F70" s="43"/>
      <c r="G70" s="44"/>
      <c r="H70" s="43"/>
      <c r="I70" s="44"/>
      <c r="J70" s="43"/>
      <c r="K70" s="44"/>
      <c r="L70" s="44"/>
      <c r="M70" s="25"/>
      <c r="N70" s="44"/>
      <c r="O70" s="25"/>
      <c r="P70" s="44"/>
      <c r="Q70" s="25"/>
      <c r="R70" s="44"/>
      <c r="S70" s="25">
        <v>79742775</v>
      </c>
      <c r="T70" s="95">
        <f t="shared" si="1"/>
        <v>0</v>
      </c>
      <c r="U70" s="44"/>
      <c r="V70" s="107">
        <v>0.2</v>
      </c>
      <c r="W70" s="21">
        <v>150000000</v>
      </c>
      <c r="X70" s="107">
        <v>0.2</v>
      </c>
      <c r="Y70" s="21">
        <v>197593543</v>
      </c>
      <c r="Z70" s="77"/>
    </row>
    <row r="71" spans="1:26" hidden="1">
      <c r="A71" s="12"/>
      <c r="B71" s="23"/>
      <c r="C71" s="19"/>
      <c r="D71" s="19"/>
      <c r="E71" s="19"/>
      <c r="F71" s="43"/>
      <c r="G71" s="44"/>
      <c r="H71" s="43"/>
      <c r="I71" s="44"/>
      <c r="J71" s="43"/>
      <c r="K71" s="44"/>
      <c r="L71" s="44"/>
      <c r="M71" s="25"/>
      <c r="N71" s="44"/>
      <c r="O71" s="25"/>
      <c r="P71" s="44"/>
      <c r="Q71" s="25"/>
      <c r="R71" s="44"/>
      <c r="S71" s="25">
        <v>62970696</v>
      </c>
      <c r="T71" s="95">
        <f t="shared" si="1"/>
        <v>0</v>
      </c>
      <c r="U71" s="44"/>
      <c r="V71" s="107">
        <v>0.2</v>
      </c>
      <c r="W71" s="21">
        <v>300000000</v>
      </c>
      <c r="X71" s="107">
        <v>0.2</v>
      </c>
      <c r="Y71" s="21">
        <v>243533480</v>
      </c>
      <c r="Z71" s="77"/>
    </row>
    <row r="72" spans="1:26" hidden="1">
      <c r="A72" s="12"/>
      <c r="B72" s="23"/>
      <c r="C72" s="57"/>
      <c r="D72" s="57"/>
      <c r="E72" s="57"/>
      <c r="F72" s="43"/>
      <c r="G72" s="44"/>
      <c r="H72" s="43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95"/>
      <c r="U72" s="44"/>
      <c r="V72" s="107">
        <v>0.2</v>
      </c>
      <c r="W72" s="21">
        <v>713000000</v>
      </c>
      <c r="X72" s="107"/>
      <c r="Y72" s="21"/>
      <c r="Z72" s="77"/>
    </row>
    <row r="73" spans="1:26" hidden="1">
      <c r="A73" s="12"/>
      <c r="B73" s="23"/>
      <c r="C73" s="24"/>
      <c r="D73" s="24"/>
      <c r="E73" s="24"/>
      <c r="F73" s="43"/>
      <c r="G73" s="44"/>
      <c r="H73" s="43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95"/>
      <c r="U73" s="44"/>
      <c r="V73" s="107">
        <v>0.2</v>
      </c>
      <c r="W73" s="21">
        <v>150000000</v>
      </c>
      <c r="X73" s="107"/>
      <c r="Y73" s="21"/>
      <c r="Z73" s="77"/>
    </row>
    <row r="74" spans="1:26" hidden="1">
      <c r="A74" s="12"/>
      <c r="B74" s="23"/>
      <c r="C74" s="19"/>
      <c r="D74" s="19"/>
      <c r="E74" s="19"/>
      <c r="F74" s="43"/>
      <c r="G74" s="44"/>
      <c r="H74" s="43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95"/>
      <c r="U74" s="44"/>
      <c r="V74" s="107">
        <v>0.2</v>
      </c>
      <c r="W74" s="21">
        <v>250000000</v>
      </c>
      <c r="X74" s="107"/>
      <c r="Y74" s="21"/>
      <c r="Z74" s="77"/>
    </row>
    <row r="75" spans="1:26" hidden="1">
      <c r="A75" s="12"/>
      <c r="B75" s="23"/>
      <c r="C75" s="19"/>
      <c r="D75" s="19"/>
      <c r="E75" s="19"/>
      <c r="F75" s="43"/>
      <c r="G75" s="44"/>
      <c r="H75" s="43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95"/>
      <c r="U75" s="44"/>
      <c r="V75" s="107"/>
      <c r="W75" s="21"/>
      <c r="X75" s="107"/>
      <c r="Y75" s="21"/>
      <c r="Z75" s="77"/>
    </row>
    <row r="76" spans="1:26" hidden="1">
      <c r="A76" s="12"/>
      <c r="B76" s="26"/>
      <c r="C76" s="27"/>
      <c r="D76" s="27"/>
      <c r="E76" s="27"/>
      <c r="F76" s="46"/>
      <c r="G76" s="47"/>
      <c r="H76" s="46"/>
      <c r="I76" s="47"/>
      <c r="J76" s="46"/>
      <c r="K76" s="47"/>
      <c r="L76" s="47"/>
      <c r="M76" s="30"/>
      <c r="N76" s="47"/>
      <c r="O76" s="30"/>
      <c r="P76" s="47"/>
      <c r="Q76" s="30"/>
      <c r="R76" s="47"/>
      <c r="S76" s="30">
        <v>72996200</v>
      </c>
      <c r="T76" s="97">
        <f t="shared" si="1"/>
        <v>0</v>
      </c>
      <c r="U76" s="47"/>
      <c r="V76" s="108">
        <v>0.2</v>
      </c>
      <c r="W76" s="99">
        <v>75000000</v>
      </c>
      <c r="X76" s="108">
        <v>0.2</v>
      </c>
      <c r="Y76" s="99">
        <v>115959280</v>
      </c>
      <c r="Z76" s="111"/>
    </row>
    <row r="77" spans="1:26" hidden="1">
      <c r="A77" s="12"/>
      <c r="B77" s="12"/>
      <c r="C77" s="12"/>
      <c r="D77" s="12"/>
      <c r="E77" s="12"/>
      <c r="F77" s="58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00"/>
      <c r="U77" s="12"/>
      <c r="V77" s="101"/>
      <c r="W77" s="101"/>
      <c r="X77" s="12"/>
      <c r="Y77" s="12"/>
      <c r="Z77" s="12"/>
    </row>
    <row r="78" spans="1:26" hidden="1">
      <c r="A78" s="10"/>
      <c r="B78" s="2"/>
      <c r="C78" s="12"/>
      <c r="D78" s="12"/>
      <c r="E78" s="12"/>
      <c r="F78" s="58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00"/>
      <c r="U78" s="12"/>
      <c r="V78" s="101"/>
      <c r="W78" s="101"/>
      <c r="X78" s="12"/>
      <c r="Y78" s="12"/>
      <c r="Z78" s="12"/>
    </row>
    <row r="79" spans="1:26" hidden="1">
      <c r="A79" s="12"/>
      <c r="B79" s="114"/>
      <c r="C79" s="115"/>
      <c r="D79" s="115"/>
      <c r="E79" s="115"/>
      <c r="F79" s="53"/>
      <c r="G79" s="54"/>
      <c r="H79" s="53"/>
      <c r="I79" s="54"/>
      <c r="J79" s="119"/>
      <c r="K79" s="54"/>
      <c r="L79" s="54"/>
      <c r="M79" s="16"/>
      <c r="N79" s="54"/>
      <c r="O79" s="16"/>
      <c r="P79" s="54"/>
      <c r="Q79" s="16"/>
      <c r="R79" s="54"/>
      <c r="S79" s="16">
        <v>225495818</v>
      </c>
      <c r="T79" s="104">
        <f t="shared" si="1"/>
        <v>0</v>
      </c>
      <c r="U79" s="54"/>
      <c r="V79" s="120">
        <v>1</v>
      </c>
      <c r="W79" s="121">
        <v>190000000</v>
      </c>
      <c r="X79" s="120">
        <v>1</v>
      </c>
      <c r="Y79" s="121">
        <v>324341318</v>
      </c>
      <c r="Z79" s="113"/>
    </row>
    <row r="80" spans="1:26" hidden="1">
      <c r="A80" s="12"/>
      <c r="B80" s="26"/>
      <c r="C80" s="27"/>
      <c r="D80" s="27"/>
      <c r="E80" s="27"/>
      <c r="F80" s="46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122"/>
      <c r="U80" s="47"/>
      <c r="V80" s="123"/>
      <c r="W80" s="123"/>
      <c r="X80" s="47"/>
      <c r="Y80" s="47"/>
      <c r="Z80" s="111"/>
    </row>
    <row r="81" spans="1:27" hidden="1">
      <c r="A81" s="116"/>
      <c r="B81" s="117"/>
      <c r="C81" s="118"/>
      <c r="D81" s="118"/>
      <c r="E81" s="118"/>
      <c r="F81" s="58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00"/>
      <c r="U81" s="12"/>
      <c r="V81" s="101"/>
      <c r="W81" s="101"/>
      <c r="X81" s="12"/>
      <c r="Y81" s="12"/>
      <c r="Z81" s="12"/>
    </row>
    <row r="82" spans="1:27" hidden="1">
      <c r="A82" s="10"/>
      <c r="B82" s="2"/>
      <c r="C82" s="12"/>
      <c r="D82" s="12"/>
      <c r="E82" s="12"/>
      <c r="F82" s="58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00"/>
      <c r="U82" s="12"/>
      <c r="V82" s="101"/>
      <c r="W82" s="101"/>
      <c r="X82" s="12"/>
      <c r="Y82" s="12"/>
      <c r="Z82" s="12"/>
    </row>
    <row r="83" spans="1:27" hidden="1">
      <c r="A83" s="116"/>
      <c r="B83" s="13"/>
      <c r="C83" s="14"/>
      <c r="D83" s="14"/>
      <c r="E83" s="14"/>
      <c r="F83" s="53"/>
      <c r="G83" s="54"/>
      <c r="H83" s="53"/>
      <c r="I83" s="54"/>
      <c r="J83" s="48"/>
      <c r="K83" s="54"/>
      <c r="L83" s="54"/>
      <c r="M83" s="16"/>
      <c r="N83" s="54"/>
      <c r="O83" s="16"/>
      <c r="P83" s="54"/>
      <c r="Q83" s="16"/>
      <c r="R83" s="54"/>
      <c r="S83" s="16">
        <v>8064600</v>
      </c>
      <c r="T83" s="104">
        <f t="shared" si="1"/>
        <v>0</v>
      </c>
      <c r="U83" s="54"/>
      <c r="V83" s="105" t="s">
        <v>61</v>
      </c>
      <c r="W83" s="15">
        <v>18000000</v>
      </c>
      <c r="X83" s="105" t="s">
        <v>61</v>
      </c>
      <c r="Y83" s="15">
        <v>19283100</v>
      </c>
      <c r="Z83" s="113"/>
    </row>
    <row r="84" spans="1:27" ht="50.25" hidden="1" customHeight="1">
      <c r="A84" s="116"/>
      <c r="B84" s="26"/>
      <c r="C84" s="47"/>
      <c r="D84" s="47"/>
      <c r="E84" s="47"/>
      <c r="F84" s="46"/>
      <c r="G84" s="47"/>
      <c r="H84" s="46"/>
      <c r="I84" s="47"/>
      <c r="J84" s="46"/>
      <c r="K84" s="47"/>
      <c r="L84" s="47"/>
      <c r="M84" s="30"/>
      <c r="N84" s="47"/>
      <c r="O84" s="30"/>
      <c r="P84" s="47"/>
      <c r="Q84" s="30"/>
      <c r="R84" s="47"/>
      <c r="S84" s="30">
        <v>56883000</v>
      </c>
      <c r="T84" s="122">
        <f t="shared" si="1"/>
        <v>0</v>
      </c>
      <c r="U84" s="47"/>
      <c r="V84" s="123"/>
      <c r="W84" s="99">
        <v>141800000</v>
      </c>
      <c r="X84" s="123"/>
      <c r="Y84" s="99">
        <v>109283100</v>
      </c>
      <c r="Z84" s="111"/>
    </row>
    <row r="85" spans="1:27" hidden="1"/>
    <row r="86" spans="1:27" hidden="1"/>
    <row r="87" spans="1:27" hidden="1">
      <c r="K87" s="406" t="s">
        <v>63</v>
      </c>
      <c r="L87" s="406"/>
      <c r="M87" s="406"/>
      <c r="N87" s="406"/>
      <c r="O87" s="406"/>
      <c r="P87" s="406"/>
      <c r="Q87" s="406"/>
      <c r="U87" s="406" t="s">
        <v>64</v>
      </c>
      <c r="V87" s="406"/>
      <c r="W87" s="406"/>
      <c r="X87" s="406"/>
      <c r="Y87" s="406"/>
      <c r="Z87" s="406"/>
      <c r="AA87" s="406"/>
    </row>
    <row r="88" spans="1:27" hidden="1">
      <c r="K88" s="406" t="s">
        <v>65</v>
      </c>
      <c r="L88" s="406"/>
      <c r="M88" s="406"/>
      <c r="N88" s="406"/>
      <c r="O88" s="406"/>
      <c r="P88" s="406"/>
      <c r="Q88" s="406"/>
      <c r="U88" s="406" t="s">
        <v>65</v>
      </c>
      <c r="V88" s="406"/>
      <c r="W88" s="406"/>
      <c r="X88" s="406"/>
      <c r="Y88" s="406"/>
      <c r="Z88" s="406"/>
      <c r="AA88" s="406"/>
    </row>
    <row r="89" spans="1:27" hidden="1">
      <c r="K89" s="406" t="s">
        <v>66</v>
      </c>
      <c r="L89" s="406"/>
      <c r="M89" s="406"/>
      <c r="N89" s="406"/>
      <c r="O89" s="406"/>
      <c r="P89" s="406"/>
      <c r="Q89" s="406"/>
      <c r="U89" s="406" t="s">
        <v>67</v>
      </c>
      <c r="V89" s="406"/>
      <c r="W89" s="406"/>
      <c r="X89" s="406"/>
      <c r="Y89" s="406"/>
      <c r="Z89" s="406"/>
      <c r="AA89" s="406"/>
    </row>
    <row r="90" spans="1:27" ht="59.25" hidden="1" customHeight="1">
      <c r="K90" s="405" t="s">
        <v>68</v>
      </c>
      <c r="L90" s="405"/>
      <c r="M90" s="405"/>
      <c r="N90" s="405"/>
      <c r="O90" s="405"/>
      <c r="P90" s="405"/>
      <c r="Q90" s="405"/>
      <c r="U90" s="405" t="s">
        <v>69</v>
      </c>
      <c r="V90" s="405"/>
      <c r="W90" s="405"/>
      <c r="X90" s="405"/>
      <c r="Y90" s="405"/>
      <c r="Z90" s="405"/>
      <c r="AA90" s="405"/>
    </row>
    <row r="91" spans="1:27" hidden="1">
      <c r="K91" s="406" t="s">
        <v>70</v>
      </c>
      <c r="L91" s="406"/>
      <c r="M91" s="406"/>
      <c r="N91" s="406"/>
      <c r="O91" s="406"/>
      <c r="P91" s="406"/>
      <c r="Q91" s="406"/>
      <c r="U91" s="406" t="s">
        <v>71</v>
      </c>
      <c r="V91" s="406"/>
      <c r="W91" s="406"/>
      <c r="X91" s="406"/>
      <c r="Y91" s="406"/>
      <c r="Z91" s="406"/>
      <c r="AA91" s="406"/>
    </row>
  </sheetData>
  <mergeCells count="37">
    <mergeCell ref="A1:Z1"/>
    <mergeCell ref="A2:Z2"/>
    <mergeCell ref="A3:Z3"/>
    <mergeCell ref="A5:Z5"/>
    <mergeCell ref="K9:L9"/>
    <mergeCell ref="T9:U9"/>
    <mergeCell ref="V9:W9"/>
    <mergeCell ref="X9:Y9"/>
    <mergeCell ref="O7:O10"/>
    <mergeCell ref="Z7:Z8"/>
    <mergeCell ref="Z9:Z10"/>
    <mergeCell ref="T7:U8"/>
    <mergeCell ref="V7:W8"/>
    <mergeCell ref="X7:Y8"/>
    <mergeCell ref="J7:L8"/>
    <mergeCell ref="K87:Q87"/>
    <mergeCell ref="U87:AA87"/>
    <mergeCell ref="K88:Q88"/>
    <mergeCell ref="U88:AA88"/>
    <mergeCell ref="K89:Q89"/>
    <mergeCell ref="U89:AA89"/>
    <mergeCell ref="K90:Q90"/>
    <mergeCell ref="U90:AA90"/>
    <mergeCell ref="K91:Q91"/>
    <mergeCell ref="U91:AA91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9:J10"/>
    <mergeCell ref="M7:M10"/>
    <mergeCell ref="N7:N10"/>
  </mergeCells>
  <pageMargins left="0.70763888888888904" right="0.70763888888888904" top="0.74791666666666701" bottom="0.74791666666666701" header="0.30625000000000002" footer="0.30625000000000002"/>
  <pageSetup paperSize="9" scale="5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AA83"/>
  <sheetViews>
    <sheetView tabSelected="1" topLeftCell="A16" zoomScale="80" zoomScaleNormal="80" workbookViewId="0">
      <selection activeCell="A25" sqref="A25:XFD83"/>
    </sheetView>
  </sheetViews>
  <sheetFormatPr defaultColWidth="9.140625" defaultRowHeight="12.75"/>
  <cols>
    <col min="1" max="1" width="4.42578125" style="7" customWidth="1"/>
    <col min="2" max="2" width="16.7109375" style="7" customWidth="1"/>
    <col min="3" max="4" width="18.140625" style="7" customWidth="1"/>
    <col min="5" max="5" width="17.7109375" style="7" customWidth="1"/>
    <col min="6" max="6" width="15.7109375" style="7" customWidth="1"/>
    <col min="7" max="7" width="15" style="7" customWidth="1"/>
    <col min="8" max="8" width="9.28515625" style="7" customWidth="1"/>
    <col min="9" max="9" width="22.5703125" style="7" customWidth="1"/>
    <col min="10" max="10" width="22.140625" style="7" customWidth="1"/>
    <col min="11" max="11" width="11" style="7" customWidth="1"/>
    <col min="12" max="12" width="11.7109375" style="7" customWidth="1"/>
    <col min="13" max="13" width="14.5703125" style="7" customWidth="1"/>
    <col min="14" max="14" width="11" style="7" customWidth="1"/>
    <col min="15" max="15" width="12.7109375" style="7" customWidth="1"/>
    <col min="16" max="16" width="9.140625" style="7"/>
    <col min="17" max="17" width="12.85546875" style="7" customWidth="1"/>
    <col min="18" max="18" width="9.140625" style="7"/>
    <col min="19" max="19" width="12.85546875" style="7" customWidth="1"/>
    <col min="20" max="22" width="9.140625" style="7"/>
    <col min="23" max="23" width="13.28515625" style="7" customWidth="1"/>
    <col min="24" max="24" width="9.140625" style="7"/>
    <col min="25" max="25" width="12.42578125" style="7" customWidth="1"/>
    <col min="26" max="26" width="14.7109375" style="7" customWidth="1"/>
    <col min="27" max="16384" width="9.140625" style="7"/>
  </cols>
  <sheetData>
    <row r="1" spans="1:27" s="6" customFormat="1">
      <c r="A1" s="407" t="s">
        <v>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</row>
    <row r="2" spans="1:27" s="6" customFormat="1">
      <c r="A2" s="408" t="s">
        <v>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</row>
    <row r="3" spans="1:27" s="6" customFormat="1">
      <c r="A3" s="408" t="s">
        <v>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</row>
    <row r="4" spans="1:27" s="6" customFormat="1"/>
    <row r="5" spans="1:27" s="6" customFormat="1">
      <c r="A5" s="407" t="s">
        <v>3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</row>
    <row r="6" spans="1:2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0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109"/>
    </row>
    <row r="7" spans="1:27" ht="12.75" customHeight="1">
      <c r="A7" s="364" t="s">
        <v>4</v>
      </c>
      <c r="B7" s="367" t="s">
        <v>5</v>
      </c>
      <c r="C7" s="367" t="s">
        <v>6</v>
      </c>
      <c r="D7" s="367" t="s">
        <v>7</v>
      </c>
      <c r="E7" s="367" t="s">
        <v>8</v>
      </c>
      <c r="F7" s="370" t="s">
        <v>9</v>
      </c>
      <c r="G7" s="367" t="s">
        <v>10</v>
      </c>
      <c r="H7" s="373" t="s">
        <v>11</v>
      </c>
      <c r="I7" s="370" t="s">
        <v>12</v>
      </c>
      <c r="J7" s="370" t="s">
        <v>13</v>
      </c>
      <c r="K7" s="383"/>
      <c r="L7" s="384"/>
      <c r="M7" s="367" t="s">
        <v>14</v>
      </c>
      <c r="N7" s="364" t="s">
        <v>15</v>
      </c>
      <c r="O7" s="364" t="s">
        <v>16</v>
      </c>
      <c r="P7" s="62"/>
      <c r="Q7" s="89"/>
      <c r="R7" s="89"/>
      <c r="S7" s="89"/>
      <c r="T7" s="410"/>
      <c r="U7" s="410"/>
      <c r="V7" s="410"/>
      <c r="W7" s="410"/>
      <c r="X7" s="410"/>
      <c r="Y7" s="410"/>
      <c r="Z7" s="410"/>
      <c r="AA7" s="109"/>
    </row>
    <row r="8" spans="1:27" ht="15.75" customHeight="1">
      <c r="A8" s="365"/>
      <c r="B8" s="368"/>
      <c r="C8" s="368"/>
      <c r="D8" s="368"/>
      <c r="E8" s="368"/>
      <c r="F8" s="371"/>
      <c r="G8" s="368"/>
      <c r="H8" s="374"/>
      <c r="I8" s="371"/>
      <c r="J8" s="372"/>
      <c r="K8" s="385"/>
      <c r="L8" s="386"/>
      <c r="M8" s="368"/>
      <c r="N8" s="365"/>
      <c r="O8" s="365"/>
      <c r="P8" s="63"/>
      <c r="Q8" s="90"/>
      <c r="R8" s="90"/>
      <c r="S8" s="90"/>
      <c r="T8" s="410"/>
      <c r="U8" s="410"/>
      <c r="V8" s="410"/>
      <c r="W8" s="410"/>
      <c r="X8" s="410"/>
      <c r="Y8" s="410"/>
      <c r="Z8" s="410"/>
      <c r="AA8" s="109"/>
    </row>
    <row r="9" spans="1:27" ht="15.75" customHeight="1">
      <c r="A9" s="365"/>
      <c r="B9" s="368"/>
      <c r="C9" s="368"/>
      <c r="D9" s="368"/>
      <c r="E9" s="368"/>
      <c r="F9" s="371"/>
      <c r="G9" s="368"/>
      <c r="H9" s="374"/>
      <c r="I9" s="371"/>
      <c r="J9" s="376" t="s">
        <v>17</v>
      </c>
      <c r="K9" s="379" t="s">
        <v>18</v>
      </c>
      <c r="L9" s="379"/>
      <c r="M9" s="368"/>
      <c r="N9" s="365"/>
      <c r="O9" s="365"/>
      <c r="P9" s="62"/>
      <c r="Q9" s="89"/>
      <c r="R9" s="89"/>
      <c r="S9" s="89"/>
      <c r="T9" s="409"/>
      <c r="U9" s="409"/>
      <c r="V9" s="409"/>
      <c r="W9" s="409"/>
      <c r="X9" s="409"/>
      <c r="Y9" s="409"/>
      <c r="Z9" s="411"/>
      <c r="AA9" s="109"/>
    </row>
    <row r="10" spans="1:27" ht="15.75" customHeight="1">
      <c r="A10" s="366"/>
      <c r="B10" s="369"/>
      <c r="C10" s="369"/>
      <c r="D10" s="369"/>
      <c r="E10" s="369"/>
      <c r="F10" s="372"/>
      <c r="G10" s="369"/>
      <c r="H10" s="375"/>
      <c r="I10" s="372"/>
      <c r="J10" s="376"/>
      <c r="K10" s="65" t="s">
        <v>19</v>
      </c>
      <c r="L10" s="65" t="s">
        <v>20</v>
      </c>
      <c r="M10" s="369"/>
      <c r="N10" s="366"/>
      <c r="O10" s="366"/>
      <c r="P10" s="66"/>
      <c r="Q10" s="91"/>
      <c r="R10" s="91"/>
      <c r="S10" s="91"/>
      <c r="T10" s="91"/>
      <c r="U10" s="91"/>
      <c r="V10" s="91"/>
      <c r="W10" s="91"/>
      <c r="X10" s="91"/>
      <c r="Y10" s="91"/>
      <c r="Z10" s="411"/>
      <c r="AA10" s="109"/>
    </row>
    <row r="11" spans="1:27" ht="15.75" customHeight="1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67"/>
      <c r="Q11" s="91"/>
      <c r="R11" s="91"/>
      <c r="S11" s="91"/>
      <c r="T11" s="91"/>
      <c r="U11" s="91"/>
      <c r="V11" s="91"/>
      <c r="W11" s="91"/>
      <c r="X11" s="91"/>
      <c r="Y11" s="91"/>
      <c r="Z11" s="110"/>
      <c r="AA11" s="109"/>
    </row>
    <row r="12" spans="1:27" ht="89.25" customHeight="1">
      <c r="A12" s="10">
        <v>1</v>
      </c>
      <c r="B12" s="11" t="s">
        <v>112</v>
      </c>
      <c r="C12" s="1"/>
      <c r="D12" s="1"/>
      <c r="E12" s="1" t="s">
        <v>180</v>
      </c>
      <c r="F12" s="12"/>
      <c r="G12" s="12"/>
      <c r="H12" s="12"/>
      <c r="I12" s="2" t="s">
        <v>181</v>
      </c>
      <c r="J12" s="68"/>
      <c r="K12" s="68"/>
      <c r="L12" s="68"/>
      <c r="M12" s="12"/>
      <c r="N12" s="12"/>
      <c r="O12" s="12"/>
      <c r="P12" s="69"/>
      <c r="Q12" s="61"/>
      <c r="R12" s="61"/>
      <c r="S12" s="61"/>
      <c r="T12" s="61"/>
      <c r="U12" s="61"/>
      <c r="V12" s="61"/>
      <c r="W12" s="61"/>
      <c r="X12" s="61"/>
      <c r="Y12" s="61"/>
      <c r="Z12" s="110"/>
      <c r="AA12" s="109"/>
    </row>
    <row r="13" spans="1:27" ht="123" customHeight="1">
      <c r="A13" s="13">
        <v>1</v>
      </c>
      <c r="B13" s="13"/>
      <c r="C13" s="14" t="s">
        <v>182</v>
      </c>
      <c r="D13" s="14"/>
      <c r="E13" s="14" t="s">
        <v>183</v>
      </c>
      <c r="F13" s="15">
        <v>319941000</v>
      </c>
      <c r="G13" s="16">
        <v>237585500</v>
      </c>
      <c r="H13" s="17">
        <f t="shared" ref="H13:H19" si="0">G13/F13</f>
        <v>0.74259160282677095</v>
      </c>
      <c r="I13" s="70" t="s">
        <v>184</v>
      </c>
      <c r="J13" s="71" t="s">
        <v>185</v>
      </c>
      <c r="K13" s="72" t="s">
        <v>186</v>
      </c>
      <c r="L13" s="72" t="s">
        <v>186</v>
      </c>
      <c r="M13" s="16"/>
      <c r="N13" s="54"/>
      <c r="O13" s="73"/>
      <c r="P13" s="69"/>
      <c r="Q13" s="36"/>
      <c r="R13" s="61"/>
      <c r="S13" s="61"/>
      <c r="T13" s="92"/>
      <c r="U13" s="61"/>
      <c r="V13" s="93"/>
      <c r="W13" s="94"/>
      <c r="X13" s="93"/>
      <c r="Y13" s="94"/>
      <c r="Z13" s="61"/>
      <c r="AA13" s="109"/>
    </row>
    <row r="14" spans="1:27" ht="77.099999999999994" customHeight="1">
      <c r="A14" s="18">
        <v>2</v>
      </c>
      <c r="B14" s="18"/>
      <c r="C14" s="19" t="s">
        <v>187</v>
      </c>
      <c r="D14" s="20"/>
      <c r="E14" s="20" t="s">
        <v>188</v>
      </c>
      <c r="F14" s="21">
        <v>204639500</v>
      </c>
      <c r="G14" s="21">
        <v>144527500</v>
      </c>
      <c r="H14" s="22">
        <f t="shared" si="0"/>
        <v>0.70625416891655801</v>
      </c>
      <c r="I14" s="74" t="s">
        <v>189</v>
      </c>
      <c r="J14" s="75" t="s">
        <v>190</v>
      </c>
      <c r="K14" s="74" t="s">
        <v>191</v>
      </c>
      <c r="L14" s="74" t="s">
        <v>191</v>
      </c>
      <c r="M14" s="76"/>
      <c r="N14" s="76"/>
      <c r="O14" s="77"/>
      <c r="P14" s="69"/>
      <c r="Q14" s="61"/>
      <c r="R14" s="61"/>
      <c r="S14" s="61"/>
      <c r="T14" s="92"/>
      <c r="U14" s="61"/>
      <c r="V14" s="93"/>
      <c r="W14" s="94"/>
      <c r="X14" s="93"/>
      <c r="Y14" s="94"/>
      <c r="Z14" s="61"/>
      <c r="AA14" s="109"/>
    </row>
    <row r="15" spans="1:27" ht="87" customHeight="1">
      <c r="A15" s="23">
        <v>3</v>
      </c>
      <c r="B15" s="23"/>
      <c r="C15" s="24" t="s">
        <v>192</v>
      </c>
      <c r="D15" s="20"/>
      <c r="E15" s="20" t="s">
        <v>193</v>
      </c>
      <c r="F15" s="21">
        <v>582512240</v>
      </c>
      <c r="G15" s="25">
        <v>565663580</v>
      </c>
      <c r="H15" s="22">
        <f t="shared" si="0"/>
        <v>0.97107586958172798</v>
      </c>
      <c r="I15" s="78" t="s">
        <v>194</v>
      </c>
      <c r="J15" s="78" t="s">
        <v>195</v>
      </c>
      <c r="K15" s="79" t="s">
        <v>196</v>
      </c>
      <c r="L15" s="79" t="s">
        <v>196</v>
      </c>
      <c r="M15" s="44"/>
      <c r="N15" s="44"/>
      <c r="O15" s="77"/>
      <c r="P15" s="69"/>
      <c r="Q15" s="61"/>
      <c r="R15" s="61"/>
      <c r="S15" s="36"/>
      <c r="T15" s="92"/>
      <c r="U15" s="61"/>
      <c r="V15" s="93"/>
      <c r="W15" s="94"/>
      <c r="X15" s="93"/>
      <c r="Y15" s="94"/>
      <c r="Z15" s="61"/>
      <c r="AA15" s="109"/>
    </row>
    <row r="16" spans="1:27" ht="45" customHeight="1">
      <c r="A16" s="23">
        <v>4</v>
      </c>
      <c r="B16" s="23"/>
      <c r="C16" s="24" t="s">
        <v>197</v>
      </c>
      <c r="D16" s="20"/>
      <c r="E16" s="20" t="s">
        <v>198</v>
      </c>
      <c r="F16" s="21">
        <v>280526960</v>
      </c>
      <c r="G16" s="25">
        <v>227758415</v>
      </c>
      <c r="H16" s="22">
        <f t="shared" si="0"/>
        <v>0.81189492446643996</v>
      </c>
      <c r="I16" s="78" t="s">
        <v>199</v>
      </c>
      <c r="J16" s="78" t="s">
        <v>200</v>
      </c>
      <c r="K16" s="78" t="s">
        <v>201</v>
      </c>
      <c r="L16" s="78" t="s">
        <v>201</v>
      </c>
      <c r="M16" s="25"/>
      <c r="N16" s="44"/>
      <c r="O16" s="80"/>
      <c r="P16" s="69"/>
      <c r="Q16" s="36"/>
      <c r="R16" s="61"/>
      <c r="S16" s="36"/>
      <c r="T16" s="92"/>
      <c r="U16" s="61"/>
      <c r="V16" s="93"/>
      <c r="W16" s="94"/>
      <c r="X16" s="93"/>
      <c r="Y16" s="94"/>
      <c r="Z16" s="61"/>
      <c r="AA16" s="109"/>
    </row>
    <row r="17" spans="1:27" ht="75" customHeight="1">
      <c r="A17" s="23">
        <v>5</v>
      </c>
      <c r="B17" s="23"/>
      <c r="C17" s="24" t="s">
        <v>192</v>
      </c>
      <c r="D17" s="20"/>
      <c r="E17" s="20" t="s">
        <v>202</v>
      </c>
      <c r="F17" s="21">
        <v>483613450</v>
      </c>
      <c r="G17" s="25">
        <v>479011000</v>
      </c>
      <c r="H17" s="22">
        <f t="shared" si="0"/>
        <v>0.99048320513004795</v>
      </c>
      <c r="I17" s="78" t="s">
        <v>203</v>
      </c>
      <c r="J17" s="78" t="s">
        <v>204</v>
      </c>
      <c r="K17" s="78" t="s">
        <v>205</v>
      </c>
      <c r="L17" s="78" t="s">
        <v>205</v>
      </c>
      <c r="M17" s="25"/>
      <c r="N17" s="44"/>
      <c r="O17" s="80"/>
      <c r="P17" s="69"/>
      <c r="Q17" s="36"/>
      <c r="R17" s="61"/>
      <c r="S17" s="36"/>
      <c r="T17" s="92"/>
      <c r="U17" s="61"/>
      <c r="V17" s="93"/>
      <c r="W17" s="94"/>
      <c r="X17" s="93"/>
      <c r="Y17" s="94"/>
      <c r="Z17" s="61"/>
      <c r="AA17" s="109"/>
    </row>
    <row r="18" spans="1:27" ht="74.099999999999994" customHeight="1">
      <c r="A18" s="18">
        <v>6</v>
      </c>
      <c r="B18" s="18"/>
      <c r="C18" s="20" t="s">
        <v>206</v>
      </c>
      <c r="D18" s="20"/>
      <c r="E18" s="19" t="s">
        <v>207</v>
      </c>
      <c r="F18" s="21">
        <v>549227410</v>
      </c>
      <c r="G18" s="25">
        <v>496197927</v>
      </c>
      <c r="H18" s="22">
        <f t="shared" si="0"/>
        <v>0.90344712948685502</v>
      </c>
      <c r="I18" s="78" t="s">
        <v>208</v>
      </c>
      <c r="J18" s="78" t="s">
        <v>209</v>
      </c>
      <c r="K18" s="78" t="s">
        <v>210</v>
      </c>
      <c r="L18" s="78" t="s">
        <v>210</v>
      </c>
      <c r="M18" s="25"/>
      <c r="N18" s="44"/>
      <c r="O18" s="80"/>
      <c r="P18" s="69"/>
      <c r="Q18" s="36"/>
      <c r="R18" s="61"/>
      <c r="S18" s="36"/>
      <c r="T18" s="92"/>
      <c r="U18" s="61"/>
      <c r="V18" s="93"/>
      <c r="W18" s="94"/>
      <c r="X18" s="93"/>
      <c r="Y18" s="94"/>
      <c r="Z18" s="61"/>
      <c r="AA18" s="109"/>
    </row>
    <row r="19" spans="1:27" ht="54.95" customHeight="1">
      <c r="A19" s="26">
        <v>7</v>
      </c>
      <c r="B19" s="26"/>
      <c r="C19" s="27"/>
      <c r="D19" s="27"/>
      <c r="E19" s="28" t="s">
        <v>211</v>
      </c>
      <c r="F19" s="29">
        <v>69706000</v>
      </c>
      <c r="G19" s="30">
        <v>58437400</v>
      </c>
      <c r="H19" s="31">
        <f t="shared" si="0"/>
        <v>0.83834103233581003</v>
      </c>
      <c r="I19" s="81" t="s">
        <v>212</v>
      </c>
      <c r="J19" s="81" t="s">
        <v>213</v>
      </c>
      <c r="K19" s="81" t="s">
        <v>214</v>
      </c>
      <c r="L19" s="81" t="s">
        <v>214</v>
      </c>
      <c r="M19" s="30"/>
      <c r="N19" s="47"/>
      <c r="O19" s="82"/>
      <c r="P19" s="69"/>
      <c r="Q19" s="36"/>
      <c r="R19" s="61"/>
      <c r="S19" s="36"/>
      <c r="T19" s="92"/>
      <c r="U19" s="61"/>
      <c r="V19" s="93"/>
      <c r="W19" s="94"/>
      <c r="X19" s="93"/>
      <c r="Y19" s="94"/>
      <c r="Z19" s="61"/>
      <c r="AA19" s="109"/>
    </row>
    <row r="20" spans="1:27" ht="24.95" customHeight="1">
      <c r="A20" s="32"/>
      <c r="B20" s="32"/>
      <c r="C20" s="33"/>
      <c r="D20" s="33"/>
      <c r="E20" s="33"/>
      <c r="F20" s="34">
        <f>SUM(F13:F19)</f>
        <v>2490166560</v>
      </c>
      <c r="G20" s="34">
        <f>SUM(G13:G19)</f>
        <v>2209181322</v>
      </c>
      <c r="H20" s="35">
        <f>G20/F20*100%</f>
        <v>0.88716207079738496</v>
      </c>
      <c r="I20" s="83"/>
      <c r="J20" s="84"/>
      <c r="K20" s="84"/>
      <c r="L20" s="84"/>
      <c r="M20" s="36"/>
      <c r="N20" s="61"/>
      <c r="O20" s="36"/>
      <c r="P20" s="61"/>
      <c r="Q20" s="36"/>
      <c r="R20" s="61"/>
      <c r="S20" s="36"/>
      <c r="T20" s="92"/>
      <c r="U20" s="61"/>
      <c r="V20" s="93"/>
      <c r="W20" s="94"/>
      <c r="X20" s="93"/>
      <c r="Y20" s="94"/>
      <c r="Z20" s="61"/>
      <c r="AA20" s="109"/>
    </row>
    <row r="21" spans="1:27" ht="90" customHeight="1">
      <c r="A21" s="32"/>
      <c r="B21" s="32"/>
      <c r="C21" s="33"/>
      <c r="D21" s="33"/>
      <c r="E21" s="33"/>
      <c r="F21" s="36"/>
      <c r="G21" s="36"/>
      <c r="H21" s="37"/>
      <c r="I21" s="84"/>
      <c r="J21" s="84"/>
      <c r="K21" s="84"/>
      <c r="L21" s="84"/>
      <c r="M21" s="36"/>
      <c r="N21" s="61"/>
      <c r="O21" s="36"/>
      <c r="P21" s="61"/>
      <c r="Q21" s="36"/>
      <c r="R21" s="61"/>
      <c r="S21" s="36"/>
      <c r="T21" s="92"/>
      <c r="U21" s="61"/>
      <c r="V21" s="93"/>
      <c r="W21" s="94"/>
      <c r="X21" s="93"/>
      <c r="Y21" s="94"/>
      <c r="Z21" s="61"/>
      <c r="AA21" s="109"/>
    </row>
    <row r="22" spans="1:27" ht="90" customHeight="1">
      <c r="A22" s="32"/>
      <c r="B22" s="32"/>
      <c r="C22" s="33"/>
      <c r="D22" s="33"/>
      <c r="E22" s="33"/>
      <c r="F22" s="36"/>
      <c r="G22" s="36"/>
      <c r="H22" s="37"/>
      <c r="I22" s="84"/>
      <c r="J22" s="84"/>
      <c r="K22" s="84"/>
      <c r="L22" s="84"/>
      <c r="M22" s="36"/>
      <c r="N22" s="61"/>
      <c r="O22" s="36"/>
      <c r="P22" s="61"/>
      <c r="Q22" s="36"/>
      <c r="R22" s="61"/>
      <c r="S22" s="36"/>
      <c r="T22" s="92"/>
      <c r="U22" s="61"/>
      <c r="V22" s="93"/>
      <c r="W22" s="94"/>
      <c r="X22" s="93"/>
      <c r="Y22" s="94"/>
      <c r="Z22" s="61"/>
      <c r="AA22" s="109"/>
    </row>
    <row r="23" spans="1:27" ht="90" customHeight="1">
      <c r="A23" s="32"/>
      <c r="B23" s="32"/>
      <c r="C23" s="33"/>
      <c r="D23" s="33"/>
      <c r="E23" s="33"/>
      <c r="F23" s="36"/>
      <c r="G23" s="36"/>
      <c r="H23" s="37"/>
      <c r="I23" s="84"/>
      <c r="J23" s="84"/>
      <c r="K23" s="84"/>
      <c r="L23" s="84"/>
      <c r="M23" s="36"/>
      <c r="N23" s="61"/>
      <c r="O23" s="36"/>
      <c r="P23" s="61"/>
      <c r="Q23" s="36"/>
      <c r="R23" s="61"/>
      <c r="S23" s="36"/>
      <c r="T23" s="92"/>
      <c r="U23" s="61"/>
      <c r="V23" s="93"/>
      <c r="W23" s="94"/>
      <c r="X23" s="93"/>
      <c r="Y23" s="94"/>
      <c r="Z23" s="61"/>
      <c r="AA23" s="109"/>
    </row>
    <row r="24" spans="1:27" ht="90" customHeight="1">
      <c r="A24" s="32"/>
      <c r="B24" s="32"/>
      <c r="C24" s="33"/>
      <c r="D24" s="33"/>
      <c r="E24" s="33"/>
      <c r="F24" s="36"/>
      <c r="G24" s="36"/>
      <c r="H24" s="37"/>
      <c r="I24" s="84"/>
      <c r="J24" s="84"/>
      <c r="K24" s="84"/>
      <c r="L24" s="84"/>
      <c r="M24" s="36"/>
      <c r="N24" s="61"/>
      <c r="O24" s="36"/>
      <c r="P24" s="61"/>
      <c r="Q24" s="36"/>
      <c r="R24" s="61"/>
      <c r="S24" s="36"/>
      <c r="T24" s="92"/>
      <c r="U24" s="61"/>
      <c r="V24" s="93"/>
      <c r="W24" s="94"/>
      <c r="X24" s="93"/>
      <c r="Y24" s="94"/>
      <c r="Z24" s="61"/>
      <c r="AA24" s="109"/>
    </row>
    <row r="25" spans="1:27" ht="90" hidden="1" customHeight="1">
      <c r="A25" s="32"/>
      <c r="B25" s="32"/>
      <c r="C25" s="33"/>
      <c r="D25" s="33"/>
      <c r="E25" s="33"/>
      <c r="F25" s="36"/>
      <c r="G25" s="36"/>
      <c r="H25" s="37"/>
      <c r="I25" s="84"/>
      <c r="J25" s="84"/>
      <c r="K25" s="84"/>
      <c r="L25" s="84"/>
      <c r="M25" s="36"/>
      <c r="N25" s="61"/>
      <c r="O25" s="36"/>
      <c r="P25" s="61"/>
      <c r="Q25" s="36"/>
      <c r="R25" s="61"/>
      <c r="S25" s="36"/>
      <c r="T25" s="92"/>
      <c r="U25" s="61"/>
      <c r="V25" s="93"/>
      <c r="W25" s="94"/>
      <c r="X25" s="93"/>
      <c r="Y25" s="94"/>
      <c r="Z25" s="61"/>
      <c r="AA25" s="109"/>
    </row>
    <row r="26" spans="1:27" ht="90" hidden="1" customHeight="1">
      <c r="A26" s="32"/>
      <c r="B26" s="32"/>
      <c r="C26" s="33"/>
      <c r="D26" s="33"/>
      <c r="E26" s="33"/>
      <c r="F26" s="36"/>
      <c r="G26" s="36"/>
      <c r="H26" s="37"/>
      <c r="I26" s="84"/>
      <c r="J26" s="84"/>
      <c r="K26" s="84"/>
      <c r="L26" s="84"/>
      <c r="M26" s="36"/>
      <c r="N26" s="61"/>
      <c r="O26" s="36"/>
      <c r="P26" s="61"/>
      <c r="Q26" s="36"/>
      <c r="R26" s="61"/>
      <c r="S26" s="36"/>
      <c r="T26" s="92"/>
      <c r="U26" s="61"/>
      <c r="V26" s="93"/>
      <c r="W26" s="94"/>
      <c r="X26" s="93"/>
      <c r="Y26" s="94"/>
      <c r="Z26" s="61"/>
      <c r="AA26" s="109"/>
    </row>
    <row r="27" spans="1:27" ht="90" hidden="1" customHeight="1">
      <c r="A27" s="32"/>
      <c r="B27" s="32"/>
      <c r="C27" s="33"/>
      <c r="D27" s="33"/>
      <c r="E27" s="33"/>
      <c r="F27" s="36"/>
      <c r="G27" s="36"/>
      <c r="H27" s="37"/>
      <c r="I27" s="84"/>
      <c r="J27" s="84"/>
      <c r="K27" s="84"/>
      <c r="L27" s="84"/>
      <c r="M27" s="36"/>
      <c r="N27" s="61"/>
      <c r="O27" s="36"/>
      <c r="P27" s="61"/>
      <c r="Q27" s="36"/>
      <c r="R27" s="61"/>
      <c r="S27" s="36"/>
      <c r="T27" s="92"/>
      <c r="U27" s="61"/>
      <c r="V27" s="93"/>
      <c r="W27" s="94"/>
      <c r="X27" s="93"/>
      <c r="Y27" s="94"/>
      <c r="Z27" s="61"/>
      <c r="AA27" s="109"/>
    </row>
    <row r="28" spans="1:27" ht="90" hidden="1" customHeight="1">
      <c r="A28" s="32"/>
      <c r="B28" s="32"/>
      <c r="C28" s="33"/>
      <c r="D28" s="33"/>
      <c r="E28" s="33"/>
      <c r="F28" s="36"/>
      <c r="G28" s="36"/>
      <c r="H28" s="37"/>
      <c r="I28" s="84"/>
      <c r="J28" s="84"/>
      <c r="K28" s="84"/>
      <c r="L28" s="84"/>
      <c r="M28" s="36"/>
      <c r="N28" s="61"/>
      <c r="O28" s="36"/>
      <c r="P28" s="61"/>
      <c r="Q28" s="36"/>
      <c r="R28" s="61"/>
      <c r="S28" s="36"/>
      <c r="T28" s="92"/>
      <c r="U28" s="61"/>
      <c r="V28" s="93"/>
      <c r="W28" s="94"/>
      <c r="X28" s="93"/>
      <c r="Y28" s="94"/>
      <c r="Z28" s="61"/>
      <c r="AA28" s="109"/>
    </row>
    <row r="29" spans="1:27" ht="25.5" hidden="1">
      <c r="A29" s="38"/>
      <c r="B29" s="39"/>
      <c r="C29" s="40"/>
      <c r="D29" s="40"/>
      <c r="E29" s="40"/>
      <c r="F29" s="41"/>
      <c r="G29" s="42"/>
      <c r="H29" s="41"/>
      <c r="I29" s="42"/>
      <c r="J29" s="42"/>
      <c r="K29" s="42"/>
      <c r="L29" s="42"/>
      <c r="M29" s="42"/>
      <c r="N29" s="42"/>
      <c r="O29" s="42"/>
      <c r="P29" s="85"/>
      <c r="Q29" s="44"/>
      <c r="R29" s="44"/>
      <c r="S29" s="44"/>
      <c r="T29" s="95"/>
      <c r="U29" s="44"/>
      <c r="V29" s="96" t="s">
        <v>56</v>
      </c>
      <c r="W29" s="21">
        <v>10000000</v>
      </c>
      <c r="X29" s="96"/>
      <c r="Y29" s="21"/>
      <c r="Z29" s="77"/>
    </row>
    <row r="30" spans="1:27" hidden="1">
      <c r="A30" s="12"/>
      <c r="B30" s="23"/>
      <c r="C30" s="20"/>
      <c r="D30" s="20"/>
      <c r="E30" s="20"/>
      <c r="F30" s="43"/>
      <c r="G30" s="44"/>
      <c r="H30" s="43"/>
      <c r="I30" s="44"/>
      <c r="J30" s="43"/>
      <c r="K30" s="44"/>
      <c r="L30" s="44"/>
      <c r="M30" s="25"/>
      <c r="N30" s="44"/>
      <c r="O30" s="25"/>
      <c r="P30" s="44"/>
      <c r="Q30" s="25"/>
      <c r="R30" s="44"/>
      <c r="S30" s="25">
        <v>15326250</v>
      </c>
      <c r="T30" s="95">
        <f t="shared" ref="T30:T76" si="1">J30</f>
        <v>0</v>
      </c>
      <c r="U30" s="44"/>
      <c r="V30" s="96" t="s">
        <v>57</v>
      </c>
      <c r="W30" s="21">
        <v>37975000</v>
      </c>
      <c r="X30" s="96" t="s">
        <v>57</v>
      </c>
      <c r="Y30" s="21">
        <v>36244748</v>
      </c>
      <c r="Z30" s="77"/>
    </row>
    <row r="31" spans="1:27" ht="63.75" hidden="1">
      <c r="A31" s="12"/>
      <c r="B31" s="18"/>
      <c r="C31" s="20"/>
      <c r="D31" s="20"/>
      <c r="E31" s="20"/>
      <c r="F31" s="43"/>
      <c r="G31" s="44"/>
      <c r="H31" s="43"/>
      <c r="I31" s="44"/>
      <c r="J31" s="43"/>
      <c r="K31" s="44"/>
      <c r="L31" s="44"/>
      <c r="M31" s="25"/>
      <c r="N31" s="44"/>
      <c r="O31" s="25"/>
      <c r="P31" s="44"/>
      <c r="Q31" s="25"/>
      <c r="R31" s="44"/>
      <c r="S31" s="25">
        <v>1050000</v>
      </c>
      <c r="T31" s="95">
        <f t="shared" si="1"/>
        <v>0</v>
      </c>
      <c r="U31" s="44"/>
      <c r="V31" s="96" t="s">
        <v>58</v>
      </c>
      <c r="W31" s="21">
        <v>25000000</v>
      </c>
      <c r="X31" s="96" t="s">
        <v>58</v>
      </c>
      <c r="Y31" s="21">
        <v>3900000</v>
      </c>
      <c r="Z31" s="77"/>
    </row>
    <row r="32" spans="1:27" ht="38.25" hidden="1">
      <c r="A32" s="12"/>
      <c r="B32" s="23"/>
      <c r="C32" s="20"/>
      <c r="D32" s="20"/>
      <c r="E32" s="20"/>
      <c r="F32" s="43"/>
      <c r="G32" s="44"/>
      <c r="H32" s="43"/>
      <c r="I32" s="44"/>
      <c r="J32" s="86"/>
      <c r="K32" s="44"/>
      <c r="L32" s="44"/>
      <c r="M32" s="25"/>
      <c r="N32" s="44"/>
      <c r="O32" s="25"/>
      <c r="P32" s="44"/>
      <c r="Q32" s="25"/>
      <c r="R32" s="44"/>
      <c r="S32" s="25">
        <v>7600000</v>
      </c>
      <c r="T32" s="95">
        <f t="shared" si="1"/>
        <v>0</v>
      </c>
      <c r="U32" s="44"/>
      <c r="V32" s="96" t="s">
        <v>59</v>
      </c>
      <c r="W32" s="21">
        <v>25000000</v>
      </c>
      <c r="X32" s="96" t="s">
        <v>59</v>
      </c>
      <c r="Y32" s="21">
        <v>28600000</v>
      </c>
      <c r="Z32" s="77"/>
    </row>
    <row r="33" spans="1:26" hidden="1">
      <c r="A33" s="12"/>
      <c r="B33" s="45"/>
      <c r="C33" s="27"/>
      <c r="D33" s="27"/>
      <c r="E33" s="27"/>
      <c r="F33" s="46"/>
      <c r="G33" s="47"/>
      <c r="H33" s="46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97"/>
      <c r="U33" s="47"/>
      <c r="V33" s="98" t="s">
        <v>39</v>
      </c>
      <c r="W33" s="99">
        <v>135800000</v>
      </c>
      <c r="X33" s="98"/>
      <c r="Y33" s="99"/>
      <c r="Z33" s="111"/>
    </row>
    <row r="34" spans="1:26" hidden="1">
      <c r="A34" s="12"/>
      <c r="B34" s="12"/>
      <c r="C34" s="12"/>
      <c r="D34" s="12"/>
      <c r="E34" s="12"/>
      <c r="F34" s="48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00"/>
      <c r="U34" s="12"/>
      <c r="V34" s="101"/>
      <c r="W34" s="101"/>
      <c r="X34" s="12"/>
      <c r="Y34" s="12"/>
      <c r="Z34" s="12"/>
    </row>
    <row r="35" spans="1:26" hidden="1">
      <c r="A35" s="10"/>
      <c r="B35" s="2"/>
      <c r="C35" s="12"/>
      <c r="D35" s="12"/>
      <c r="E35" s="12"/>
      <c r="F35" s="48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00"/>
      <c r="U35" s="12"/>
      <c r="V35" s="101"/>
      <c r="W35" s="101"/>
      <c r="X35" s="12"/>
      <c r="Y35" s="12"/>
      <c r="Z35" s="12"/>
    </row>
    <row r="36" spans="1:26" hidden="1">
      <c r="A36" s="12"/>
      <c r="B36" s="49"/>
      <c r="C36" s="50"/>
      <c r="D36" s="50"/>
      <c r="E36" s="50"/>
      <c r="F36" s="51"/>
      <c r="G36" s="52"/>
      <c r="H36" s="51"/>
      <c r="I36" s="52"/>
      <c r="J36" s="51"/>
      <c r="K36" s="52"/>
      <c r="L36" s="52"/>
      <c r="M36" s="87"/>
      <c r="N36" s="52"/>
      <c r="O36" s="87"/>
      <c r="P36" s="52"/>
      <c r="Q36" s="87"/>
      <c r="R36" s="52"/>
      <c r="S36" s="87"/>
      <c r="T36" s="100">
        <f t="shared" si="1"/>
        <v>0</v>
      </c>
      <c r="U36" s="52"/>
      <c r="V36" s="102" t="s">
        <v>60</v>
      </c>
      <c r="W36" s="103">
        <v>60000000</v>
      </c>
      <c r="X36" s="102" t="s">
        <v>60</v>
      </c>
      <c r="Y36" s="103">
        <v>46583000</v>
      </c>
      <c r="Z36" s="112"/>
    </row>
    <row r="37" spans="1:26" hidden="1">
      <c r="A37" s="12"/>
      <c r="B37" s="12"/>
      <c r="C37" s="12"/>
      <c r="D37" s="12"/>
      <c r="E37" s="12"/>
      <c r="F37" s="4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00"/>
      <c r="U37" s="12"/>
      <c r="V37" s="101"/>
      <c r="W37" s="101"/>
      <c r="X37" s="12"/>
      <c r="Y37" s="12"/>
      <c r="Z37" s="12"/>
    </row>
    <row r="38" spans="1:26" hidden="1">
      <c r="A38" s="10"/>
      <c r="B38" s="2"/>
      <c r="C38" s="12"/>
      <c r="D38" s="12"/>
      <c r="E38" s="12"/>
      <c r="F38" s="4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0"/>
      <c r="U38" s="12"/>
      <c r="V38" s="101"/>
      <c r="W38" s="101"/>
      <c r="X38" s="12"/>
      <c r="Y38" s="12"/>
      <c r="Z38" s="12"/>
    </row>
    <row r="39" spans="1:26" hidden="1">
      <c r="A39" s="12"/>
      <c r="B39" s="13"/>
      <c r="C39" s="14"/>
      <c r="D39" s="14"/>
      <c r="E39" s="14"/>
      <c r="F39" s="53"/>
      <c r="G39" s="54"/>
      <c r="H39" s="53"/>
      <c r="I39" s="54"/>
      <c r="J39" s="48"/>
      <c r="K39" s="54"/>
      <c r="L39" s="54"/>
      <c r="M39" s="16"/>
      <c r="N39" s="54"/>
      <c r="O39" s="16"/>
      <c r="P39" s="54"/>
      <c r="Q39" s="16"/>
      <c r="R39" s="54"/>
      <c r="S39" s="16">
        <v>3472000</v>
      </c>
      <c r="T39" s="104">
        <f t="shared" si="1"/>
        <v>0</v>
      </c>
      <c r="U39" s="54"/>
      <c r="V39" s="105" t="s">
        <v>61</v>
      </c>
      <c r="W39" s="15">
        <v>19300000</v>
      </c>
      <c r="X39" s="105" t="s">
        <v>61</v>
      </c>
      <c r="Y39" s="15">
        <v>21794550</v>
      </c>
      <c r="Z39" s="113"/>
    </row>
    <row r="40" spans="1:26" hidden="1">
      <c r="A40" s="12"/>
      <c r="B40" s="23"/>
      <c r="C40" s="20"/>
      <c r="D40" s="20"/>
      <c r="E40" s="20"/>
      <c r="F40" s="43"/>
      <c r="G40" s="44"/>
      <c r="H40" s="43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95"/>
      <c r="U40" s="44"/>
      <c r="V40" s="96" t="s">
        <v>61</v>
      </c>
      <c r="W40" s="21">
        <v>18000000</v>
      </c>
      <c r="X40" s="96"/>
      <c r="Y40" s="21"/>
      <c r="Z40" s="77"/>
    </row>
    <row r="41" spans="1:26" hidden="1">
      <c r="A41" s="12"/>
      <c r="B41" s="26"/>
      <c r="C41" s="27"/>
      <c r="D41" s="27"/>
      <c r="E41" s="27"/>
      <c r="F41" s="46"/>
      <c r="G41" s="47"/>
      <c r="H41" s="46"/>
      <c r="I41" s="47"/>
      <c r="J41" s="88"/>
      <c r="K41" s="47"/>
      <c r="L41" s="47"/>
      <c r="M41" s="30"/>
      <c r="N41" s="47"/>
      <c r="O41" s="30"/>
      <c r="P41" s="47"/>
      <c r="Q41" s="30"/>
      <c r="R41" s="47"/>
      <c r="S41" s="30">
        <v>62687000</v>
      </c>
      <c r="T41" s="97">
        <f t="shared" si="1"/>
        <v>0</v>
      </c>
      <c r="U41" s="47"/>
      <c r="V41" s="98" t="s">
        <v>62</v>
      </c>
      <c r="W41" s="99">
        <v>100000000</v>
      </c>
      <c r="X41" s="98" t="s">
        <v>62</v>
      </c>
      <c r="Y41" s="99">
        <v>106298000</v>
      </c>
      <c r="Z41" s="111"/>
    </row>
    <row r="42" spans="1:26" hidden="1">
      <c r="A42" s="12"/>
      <c r="B42" s="12"/>
      <c r="C42" s="12"/>
      <c r="D42" s="12"/>
      <c r="E42" s="12"/>
      <c r="F42" s="55"/>
      <c r="G42" s="56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0"/>
      <c r="U42" s="12"/>
      <c r="V42" s="101"/>
      <c r="W42" s="101"/>
      <c r="X42" s="12"/>
      <c r="Y42" s="12"/>
      <c r="Z42" s="12"/>
    </row>
    <row r="43" spans="1:26" hidden="1">
      <c r="A43" s="10"/>
      <c r="B43" s="11"/>
      <c r="C43" s="12"/>
      <c r="D43" s="12"/>
      <c r="E43" s="12"/>
      <c r="F43" s="48"/>
      <c r="G43" s="56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00"/>
      <c r="U43" s="12"/>
      <c r="V43" s="101"/>
      <c r="W43" s="101"/>
      <c r="X43" s="12"/>
      <c r="Y43" s="12"/>
      <c r="Z43" s="12"/>
    </row>
    <row r="44" spans="1:26" hidden="1">
      <c r="A44" s="12"/>
      <c r="B44" s="13"/>
      <c r="C44" s="14"/>
      <c r="D44" s="14"/>
      <c r="E44" s="14"/>
      <c r="F44" s="53"/>
      <c r="G44" s="54"/>
      <c r="H44" s="53"/>
      <c r="I44" s="54"/>
      <c r="J44" s="43"/>
      <c r="K44" s="54"/>
      <c r="L44" s="54"/>
      <c r="M44" s="25"/>
      <c r="N44" s="44"/>
      <c r="O44" s="25"/>
      <c r="P44" s="44"/>
      <c r="Q44" s="25"/>
      <c r="R44" s="44"/>
      <c r="S44" s="25">
        <v>94971940</v>
      </c>
      <c r="T44" s="104">
        <f t="shared" si="1"/>
        <v>0</v>
      </c>
      <c r="U44" s="54"/>
      <c r="V44" s="106">
        <v>0.2</v>
      </c>
      <c r="W44" s="15">
        <v>250000000</v>
      </c>
      <c r="X44" s="106">
        <v>0.2</v>
      </c>
      <c r="Y44" s="15">
        <v>340231463</v>
      </c>
      <c r="Z44" s="113"/>
    </row>
    <row r="45" spans="1:26" hidden="1">
      <c r="A45" s="12"/>
      <c r="B45" s="23"/>
      <c r="C45" s="19"/>
      <c r="D45" s="19"/>
      <c r="E45" s="19"/>
      <c r="F45" s="43"/>
      <c r="G45" s="44"/>
      <c r="H45" s="43"/>
      <c r="I45" s="44"/>
      <c r="J45" s="43"/>
      <c r="K45" s="44"/>
      <c r="L45" s="44"/>
      <c r="M45" s="25"/>
      <c r="N45" s="44"/>
      <c r="O45" s="25"/>
      <c r="P45" s="44"/>
      <c r="Q45" s="25"/>
      <c r="R45" s="44"/>
      <c r="S45" s="25">
        <v>121154400</v>
      </c>
      <c r="T45" s="95">
        <f t="shared" si="1"/>
        <v>0</v>
      </c>
      <c r="U45" s="44"/>
      <c r="V45" s="107">
        <v>0.2</v>
      </c>
      <c r="W45" s="21">
        <v>250000000</v>
      </c>
      <c r="X45" s="107">
        <v>0.2</v>
      </c>
      <c r="Y45" s="21">
        <v>198623900</v>
      </c>
      <c r="Z45" s="77"/>
    </row>
    <row r="46" spans="1:26" hidden="1">
      <c r="A46" s="12"/>
      <c r="B46" s="23"/>
      <c r="C46" s="24"/>
      <c r="D46" s="24"/>
      <c r="E46" s="24"/>
      <c r="F46" s="43"/>
      <c r="G46" s="44"/>
      <c r="H46" s="43"/>
      <c r="I46" s="44"/>
      <c r="J46" s="43"/>
      <c r="K46" s="44"/>
      <c r="L46" s="44"/>
      <c r="M46" s="25"/>
      <c r="N46" s="44"/>
      <c r="O46" s="25"/>
      <c r="P46" s="44"/>
      <c r="Q46" s="25"/>
      <c r="R46" s="44"/>
      <c r="S46" s="25">
        <v>657472887</v>
      </c>
      <c r="T46" s="95">
        <f t="shared" si="1"/>
        <v>0</v>
      </c>
      <c r="U46" s="44"/>
      <c r="V46" s="107">
        <v>0.2</v>
      </c>
      <c r="W46" s="21">
        <v>600000000</v>
      </c>
      <c r="X46" s="107">
        <v>0.2</v>
      </c>
      <c r="Y46" s="21">
        <v>1200987085</v>
      </c>
      <c r="Z46" s="77"/>
    </row>
    <row r="47" spans="1:26" hidden="1">
      <c r="A47" s="12"/>
      <c r="B47" s="23"/>
      <c r="C47" s="24"/>
      <c r="D47" s="24"/>
      <c r="E47" s="24"/>
      <c r="F47" s="43"/>
      <c r="G47" s="44"/>
      <c r="H47" s="43"/>
      <c r="I47" s="44"/>
      <c r="J47" s="43"/>
      <c r="K47" s="44"/>
      <c r="L47" s="44"/>
      <c r="M47" s="25"/>
      <c r="N47" s="44"/>
      <c r="O47" s="25"/>
      <c r="P47" s="44"/>
      <c r="Q47" s="25"/>
      <c r="R47" s="44"/>
      <c r="S47" s="25">
        <v>214697935</v>
      </c>
      <c r="T47" s="95">
        <f t="shared" si="1"/>
        <v>0</v>
      </c>
      <c r="U47" s="44"/>
      <c r="V47" s="107">
        <v>0.2</v>
      </c>
      <c r="W47" s="21">
        <v>400000000</v>
      </c>
      <c r="X47" s="107">
        <v>0.2</v>
      </c>
      <c r="Y47" s="21">
        <v>378832979</v>
      </c>
      <c r="Z47" s="77"/>
    </row>
    <row r="48" spans="1:26" hidden="1">
      <c r="A48" s="12"/>
      <c r="B48" s="23"/>
      <c r="C48" s="24"/>
      <c r="D48" s="24"/>
      <c r="E48" s="24"/>
      <c r="F48" s="43"/>
      <c r="G48" s="44"/>
      <c r="H48" s="43"/>
      <c r="I48" s="44"/>
      <c r="J48" s="43"/>
      <c r="K48" s="44"/>
      <c r="L48" s="44"/>
      <c r="M48" s="25"/>
      <c r="N48" s="44"/>
      <c r="O48" s="25"/>
      <c r="P48" s="44"/>
      <c r="Q48" s="25"/>
      <c r="R48" s="44"/>
      <c r="S48" s="25">
        <v>222279483</v>
      </c>
      <c r="T48" s="95">
        <f t="shared" si="1"/>
        <v>0</v>
      </c>
      <c r="U48" s="44"/>
      <c r="V48" s="107">
        <v>0.2</v>
      </c>
      <c r="W48" s="21">
        <v>350000000</v>
      </c>
      <c r="X48" s="107">
        <v>0.2</v>
      </c>
      <c r="Y48" s="21">
        <v>528813266</v>
      </c>
      <c r="Z48" s="77"/>
    </row>
    <row r="49" spans="1:26" hidden="1">
      <c r="A49" s="12"/>
      <c r="B49" s="23"/>
      <c r="C49" s="20"/>
      <c r="D49" s="20"/>
      <c r="E49" s="20"/>
      <c r="F49" s="43"/>
      <c r="G49" s="44"/>
      <c r="H49" s="43"/>
      <c r="I49" s="44"/>
      <c r="J49" s="43"/>
      <c r="K49" s="44"/>
      <c r="L49" s="44"/>
      <c r="M49" s="25"/>
      <c r="N49" s="44"/>
      <c r="O49" s="25"/>
      <c r="P49" s="44"/>
      <c r="Q49" s="25"/>
      <c r="R49" s="44"/>
      <c r="S49" s="25">
        <v>758647458</v>
      </c>
      <c r="T49" s="95">
        <f t="shared" si="1"/>
        <v>0</v>
      </c>
      <c r="U49" s="44"/>
      <c r="V49" s="107">
        <v>1</v>
      </c>
      <c r="W49" s="21">
        <v>810953250</v>
      </c>
      <c r="X49" s="107">
        <v>0.2</v>
      </c>
      <c r="Y49" s="21">
        <v>758647458</v>
      </c>
      <c r="Z49" s="77"/>
    </row>
    <row r="50" spans="1:26" hidden="1">
      <c r="A50" s="12"/>
      <c r="B50" s="23"/>
      <c r="C50" s="20"/>
      <c r="D50" s="20"/>
      <c r="E50" s="20"/>
      <c r="F50" s="43"/>
      <c r="G50" s="44"/>
      <c r="H50" s="43"/>
      <c r="I50" s="44"/>
      <c r="J50" s="43"/>
      <c r="K50" s="44"/>
      <c r="L50" s="44"/>
      <c r="M50" s="44"/>
      <c r="N50" s="44"/>
      <c r="O50" s="44"/>
      <c r="P50" s="44"/>
      <c r="Q50" s="44"/>
      <c r="R50" s="44"/>
      <c r="S50" s="25">
        <v>225302881</v>
      </c>
      <c r="T50" s="95">
        <f t="shared" si="1"/>
        <v>0</v>
      </c>
      <c r="U50" s="44"/>
      <c r="V50" s="107">
        <v>1</v>
      </c>
      <c r="W50" s="21">
        <v>231000000</v>
      </c>
      <c r="X50" s="107">
        <v>0.2</v>
      </c>
      <c r="Y50" s="21">
        <v>225302881</v>
      </c>
      <c r="Z50" s="77"/>
    </row>
    <row r="51" spans="1:26" hidden="1">
      <c r="A51" s="12"/>
      <c r="B51" s="23"/>
      <c r="C51" s="20"/>
      <c r="D51" s="20"/>
      <c r="E51" s="20"/>
      <c r="F51" s="43"/>
      <c r="G51" s="44"/>
      <c r="H51" s="43"/>
      <c r="I51" s="44"/>
      <c r="J51" s="43"/>
      <c r="K51" s="44"/>
      <c r="L51" s="44"/>
      <c r="M51" s="44"/>
      <c r="N51" s="44"/>
      <c r="O51" s="44"/>
      <c r="P51" s="44"/>
      <c r="Q51" s="44"/>
      <c r="R51" s="44"/>
      <c r="S51" s="25">
        <v>73510700</v>
      </c>
      <c r="T51" s="95">
        <f t="shared" si="1"/>
        <v>0</v>
      </c>
      <c r="U51" s="44"/>
      <c r="V51" s="107">
        <v>1</v>
      </c>
      <c r="W51" s="21">
        <v>140084000</v>
      </c>
      <c r="X51" s="107">
        <v>0.2</v>
      </c>
      <c r="Y51" s="21">
        <v>73510700</v>
      </c>
      <c r="Z51" s="77"/>
    </row>
    <row r="52" spans="1:26" hidden="1">
      <c r="A52" s="12"/>
      <c r="B52" s="23"/>
      <c r="C52" s="20"/>
      <c r="D52" s="20"/>
      <c r="E52" s="20"/>
      <c r="F52" s="43"/>
      <c r="G52" s="44"/>
      <c r="H52" s="43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95"/>
      <c r="U52" s="44"/>
      <c r="V52" s="107">
        <v>0.2</v>
      </c>
      <c r="W52" s="21">
        <v>75000000</v>
      </c>
      <c r="X52" s="107"/>
      <c r="Y52" s="21"/>
      <c r="Z52" s="77"/>
    </row>
    <row r="53" spans="1:26" hidden="1">
      <c r="A53" s="12"/>
      <c r="B53" s="23"/>
      <c r="C53" s="57"/>
      <c r="D53" s="57"/>
      <c r="E53" s="57"/>
      <c r="F53" s="43"/>
      <c r="G53" s="44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95"/>
      <c r="U53" s="44"/>
      <c r="V53" s="107">
        <v>0.2</v>
      </c>
      <c r="W53" s="21">
        <v>713000000</v>
      </c>
      <c r="X53" s="107"/>
      <c r="Y53" s="21"/>
      <c r="Z53" s="77"/>
    </row>
    <row r="54" spans="1:26" hidden="1">
      <c r="A54" s="12"/>
      <c r="B54" s="23"/>
      <c r="C54" s="19"/>
      <c r="D54" s="19"/>
      <c r="E54" s="19"/>
      <c r="F54" s="43"/>
      <c r="G54" s="44"/>
      <c r="H54" s="43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95"/>
      <c r="U54" s="44"/>
      <c r="V54" s="107">
        <v>0.2</v>
      </c>
      <c r="W54" s="21">
        <v>450000000</v>
      </c>
      <c r="X54" s="107"/>
      <c r="Y54" s="21"/>
      <c r="Z54" s="77"/>
    </row>
    <row r="55" spans="1:26" hidden="1">
      <c r="A55" s="12"/>
      <c r="B55" s="26"/>
      <c r="C55" s="27"/>
      <c r="D55" s="27"/>
      <c r="E55" s="27"/>
      <c r="F55" s="46"/>
      <c r="G55" s="47"/>
      <c r="H55" s="46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97"/>
      <c r="U55" s="47"/>
      <c r="V55" s="108"/>
      <c r="W55" s="99"/>
      <c r="X55" s="108"/>
      <c r="Y55" s="99"/>
      <c r="Z55" s="111"/>
    </row>
    <row r="56" spans="1:26" hidden="1">
      <c r="A56" s="12"/>
      <c r="B56" s="12"/>
      <c r="C56" s="12"/>
      <c r="D56" s="12"/>
      <c r="E56" s="12"/>
      <c r="F56" s="58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00"/>
      <c r="U56" s="12"/>
      <c r="V56" s="101"/>
      <c r="W56" s="101"/>
      <c r="X56" s="12"/>
      <c r="Y56" s="12"/>
      <c r="Z56" s="12"/>
    </row>
    <row r="57" spans="1:26" hidden="1">
      <c r="A57" s="10"/>
      <c r="B57" s="2"/>
      <c r="C57" s="12"/>
      <c r="D57" s="12"/>
      <c r="E57" s="12"/>
      <c r="F57" s="58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00"/>
      <c r="U57" s="12"/>
      <c r="V57" s="101"/>
      <c r="W57" s="101"/>
      <c r="X57" s="12"/>
      <c r="Y57" s="12"/>
      <c r="Z57" s="12"/>
    </row>
    <row r="58" spans="1:26" hidden="1">
      <c r="A58" s="12"/>
      <c r="B58" s="13"/>
      <c r="C58" s="59"/>
      <c r="D58" s="59"/>
      <c r="E58" s="59"/>
      <c r="F58" s="53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104"/>
      <c r="U58" s="54"/>
      <c r="V58" s="106">
        <v>0.2</v>
      </c>
      <c r="W58" s="15">
        <v>150000000</v>
      </c>
      <c r="X58" s="106"/>
      <c r="Y58" s="15"/>
      <c r="Z58" s="113"/>
    </row>
    <row r="59" spans="1:26" hidden="1">
      <c r="A59" s="12"/>
      <c r="B59" s="23"/>
      <c r="C59" s="19"/>
      <c r="D59" s="19"/>
      <c r="E59" s="19"/>
      <c r="F59" s="43"/>
      <c r="G59" s="44"/>
      <c r="H59" s="43"/>
      <c r="I59" s="44"/>
      <c r="J59" s="43"/>
      <c r="K59" s="44"/>
      <c r="L59" s="44"/>
      <c r="M59" s="25"/>
      <c r="N59" s="44"/>
      <c r="O59" s="25"/>
      <c r="P59" s="44"/>
      <c r="Q59" s="25"/>
      <c r="R59" s="44"/>
      <c r="S59" s="25">
        <v>92913812</v>
      </c>
      <c r="T59" s="95">
        <f t="shared" si="1"/>
        <v>0</v>
      </c>
      <c r="U59" s="44"/>
      <c r="V59" s="107">
        <v>0.2</v>
      </c>
      <c r="W59" s="21">
        <v>450000000</v>
      </c>
      <c r="X59" s="107">
        <v>0.2</v>
      </c>
      <c r="Y59" s="21">
        <v>386407699</v>
      </c>
      <c r="Z59" s="77"/>
    </row>
    <row r="60" spans="1:26" hidden="1">
      <c r="A60" s="12"/>
      <c r="B60" s="23"/>
      <c r="C60" s="19"/>
      <c r="D60" s="19"/>
      <c r="E60" s="19"/>
      <c r="F60" s="43"/>
      <c r="G60" s="44"/>
      <c r="H60" s="43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95"/>
      <c r="U60" s="44"/>
      <c r="V60" s="107">
        <v>1</v>
      </c>
      <c r="W60" s="21">
        <v>101925000</v>
      </c>
      <c r="X60" s="107"/>
      <c r="Y60" s="21"/>
      <c r="Z60" s="77"/>
    </row>
    <row r="61" spans="1:26" hidden="1">
      <c r="A61" s="12"/>
      <c r="B61" s="23"/>
      <c r="C61" s="19"/>
      <c r="D61" s="19"/>
      <c r="E61" s="19"/>
      <c r="F61" s="43"/>
      <c r="G61" s="44"/>
      <c r="H61" s="43"/>
      <c r="I61" s="44"/>
      <c r="J61" s="43"/>
      <c r="K61" s="44"/>
      <c r="L61" s="44"/>
      <c r="M61" s="25"/>
      <c r="N61" s="44"/>
      <c r="O61" s="25"/>
      <c r="P61" s="44"/>
      <c r="Q61" s="25"/>
      <c r="R61" s="44"/>
      <c r="S61" s="25">
        <v>147682472</v>
      </c>
      <c r="T61" s="95">
        <f t="shared" si="1"/>
        <v>0</v>
      </c>
      <c r="U61" s="44"/>
      <c r="V61" s="107">
        <v>1</v>
      </c>
      <c r="W61" s="21">
        <v>220000000</v>
      </c>
      <c r="X61" s="107">
        <v>1</v>
      </c>
      <c r="Y61" s="21">
        <v>267405467</v>
      </c>
      <c r="Z61" s="77"/>
    </row>
    <row r="62" spans="1:26" hidden="1">
      <c r="A62" s="12"/>
      <c r="B62" s="23"/>
      <c r="C62" s="19"/>
      <c r="D62" s="19"/>
      <c r="E62" s="19"/>
      <c r="F62" s="43"/>
      <c r="G62" s="44"/>
      <c r="H62" s="43"/>
      <c r="I62" s="44"/>
      <c r="J62" s="43"/>
      <c r="K62" s="44"/>
      <c r="L62" s="44"/>
      <c r="M62" s="25"/>
      <c r="N62" s="44"/>
      <c r="O62" s="25"/>
      <c r="P62" s="44"/>
      <c r="Q62" s="25"/>
      <c r="R62" s="44"/>
      <c r="S62" s="25">
        <v>79742775</v>
      </c>
      <c r="T62" s="95">
        <f t="shared" si="1"/>
        <v>0</v>
      </c>
      <c r="U62" s="44"/>
      <c r="V62" s="107">
        <v>0.2</v>
      </c>
      <c r="W62" s="21">
        <v>150000000</v>
      </c>
      <c r="X62" s="107">
        <v>0.2</v>
      </c>
      <c r="Y62" s="21">
        <v>197593543</v>
      </c>
      <c r="Z62" s="77"/>
    </row>
    <row r="63" spans="1:26" hidden="1">
      <c r="A63" s="12"/>
      <c r="B63" s="23"/>
      <c r="C63" s="19"/>
      <c r="D63" s="19"/>
      <c r="E63" s="19"/>
      <c r="F63" s="43"/>
      <c r="G63" s="44"/>
      <c r="H63" s="43"/>
      <c r="I63" s="44"/>
      <c r="J63" s="43"/>
      <c r="K63" s="44"/>
      <c r="L63" s="44"/>
      <c r="M63" s="25"/>
      <c r="N63" s="44"/>
      <c r="O63" s="25"/>
      <c r="P63" s="44"/>
      <c r="Q63" s="25"/>
      <c r="R63" s="44"/>
      <c r="S63" s="25">
        <v>62970696</v>
      </c>
      <c r="T63" s="95">
        <f t="shared" si="1"/>
        <v>0</v>
      </c>
      <c r="U63" s="44"/>
      <c r="V63" s="107">
        <v>0.2</v>
      </c>
      <c r="W63" s="21">
        <v>300000000</v>
      </c>
      <c r="X63" s="107">
        <v>0.2</v>
      </c>
      <c r="Y63" s="21">
        <v>243533480</v>
      </c>
      <c r="Z63" s="77"/>
    </row>
    <row r="64" spans="1:26" hidden="1">
      <c r="A64" s="12"/>
      <c r="B64" s="23"/>
      <c r="C64" s="57"/>
      <c r="D64" s="57"/>
      <c r="E64" s="57"/>
      <c r="F64" s="43"/>
      <c r="G64" s="44"/>
      <c r="H64" s="43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95"/>
      <c r="U64" s="44"/>
      <c r="V64" s="107">
        <v>0.2</v>
      </c>
      <c r="W64" s="21">
        <v>713000000</v>
      </c>
      <c r="X64" s="107"/>
      <c r="Y64" s="21"/>
      <c r="Z64" s="77"/>
    </row>
    <row r="65" spans="1:27" hidden="1">
      <c r="A65" s="12"/>
      <c r="B65" s="23"/>
      <c r="C65" s="24"/>
      <c r="D65" s="24"/>
      <c r="E65" s="24"/>
      <c r="F65" s="43"/>
      <c r="G65" s="44"/>
      <c r="H65" s="43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95"/>
      <c r="U65" s="44"/>
      <c r="V65" s="107">
        <v>0.2</v>
      </c>
      <c r="W65" s="21">
        <v>150000000</v>
      </c>
      <c r="X65" s="107"/>
      <c r="Y65" s="21"/>
      <c r="Z65" s="77"/>
    </row>
    <row r="66" spans="1:27" hidden="1">
      <c r="A66" s="12"/>
      <c r="B66" s="23"/>
      <c r="C66" s="19"/>
      <c r="D66" s="19"/>
      <c r="E66" s="19"/>
      <c r="F66" s="43"/>
      <c r="G66" s="44"/>
      <c r="H66" s="43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95"/>
      <c r="U66" s="44"/>
      <c r="V66" s="107">
        <v>0.2</v>
      </c>
      <c r="W66" s="21">
        <v>250000000</v>
      </c>
      <c r="X66" s="107"/>
      <c r="Y66" s="21"/>
      <c r="Z66" s="77"/>
    </row>
    <row r="67" spans="1:27" hidden="1">
      <c r="A67" s="12"/>
      <c r="B67" s="23"/>
      <c r="C67" s="19"/>
      <c r="D67" s="19"/>
      <c r="E67" s="19"/>
      <c r="F67" s="43"/>
      <c r="G67" s="44"/>
      <c r="H67" s="43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95"/>
      <c r="U67" s="44"/>
      <c r="V67" s="107"/>
      <c r="W67" s="21"/>
      <c r="X67" s="107"/>
      <c r="Y67" s="21"/>
      <c r="Z67" s="77"/>
    </row>
    <row r="68" spans="1:27" hidden="1">
      <c r="A68" s="12"/>
      <c r="B68" s="26"/>
      <c r="C68" s="27"/>
      <c r="D68" s="27"/>
      <c r="E68" s="27"/>
      <c r="F68" s="46"/>
      <c r="G68" s="47"/>
      <c r="H68" s="46"/>
      <c r="I68" s="47"/>
      <c r="J68" s="46"/>
      <c r="K68" s="47"/>
      <c r="L68" s="47"/>
      <c r="M68" s="30"/>
      <c r="N68" s="47"/>
      <c r="O68" s="30"/>
      <c r="P68" s="47"/>
      <c r="Q68" s="30"/>
      <c r="R68" s="47"/>
      <c r="S68" s="30">
        <v>72996200</v>
      </c>
      <c r="T68" s="97">
        <f t="shared" si="1"/>
        <v>0</v>
      </c>
      <c r="U68" s="47"/>
      <c r="V68" s="108">
        <v>0.2</v>
      </c>
      <c r="W68" s="99">
        <v>75000000</v>
      </c>
      <c r="X68" s="108">
        <v>0.2</v>
      </c>
      <c r="Y68" s="99">
        <v>115959280</v>
      </c>
      <c r="Z68" s="111"/>
    </row>
    <row r="69" spans="1:27" hidden="1">
      <c r="A69" s="12"/>
      <c r="B69" s="12"/>
      <c r="C69" s="12"/>
      <c r="D69" s="12"/>
      <c r="E69" s="12"/>
      <c r="F69" s="58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00"/>
      <c r="U69" s="12"/>
      <c r="V69" s="101"/>
      <c r="W69" s="101"/>
      <c r="X69" s="12"/>
      <c r="Y69" s="12"/>
      <c r="Z69" s="12"/>
    </row>
    <row r="70" spans="1:27" hidden="1">
      <c r="A70" s="10"/>
      <c r="B70" s="2"/>
      <c r="C70" s="12"/>
      <c r="D70" s="12"/>
      <c r="E70" s="12"/>
      <c r="F70" s="58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00"/>
      <c r="U70" s="12"/>
      <c r="V70" s="101"/>
      <c r="W70" s="101"/>
      <c r="X70" s="12"/>
      <c r="Y70" s="12"/>
      <c r="Z70" s="12"/>
    </row>
    <row r="71" spans="1:27" hidden="1">
      <c r="A71" s="12"/>
      <c r="B71" s="114"/>
      <c r="C71" s="115"/>
      <c r="D71" s="115"/>
      <c r="E71" s="115"/>
      <c r="F71" s="53"/>
      <c r="G71" s="54"/>
      <c r="H71" s="53"/>
      <c r="I71" s="54"/>
      <c r="J71" s="119"/>
      <c r="K71" s="54"/>
      <c r="L71" s="54"/>
      <c r="M71" s="16"/>
      <c r="N71" s="54"/>
      <c r="O71" s="16"/>
      <c r="P71" s="54"/>
      <c r="Q71" s="16"/>
      <c r="R71" s="54"/>
      <c r="S71" s="16">
        <v>225495818</v>
      </c>
      <c r="T71" s="104">
        <f t="shared" si="1"/>
        <v>0</v>
      </c>
      <c r="U71" s="54"/>
      <c r="V71" s="120">
        <v>1</v>
      </c>
      <c r="W71" s="121">
        <v>190000000</v>
      </c>
      <c r="X71" s="120">
        <v>1</v>
      </c>
      <c r="Y71" s="121">
        <v>324341318</v>
      </c>
      <c r="Z71" s="113"/>
    </row>
    <row r="72" spans="1:27" hidden="1">
      <c r="A72" s="12"/>
      <c r="B72" s="26"/>
      <c r="C72" s="27"/>
      <c r="D72" s="27"/>
      <c r="E72" s="27"/>
      <c r="F72" s="46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122"/>
      <c r="U72" s="47"/>
      <c r="V72" s="123"/>
      <c r="W72" s="123"/>
      <c r="X72" s="47"/>
      <c r="Y72" s="47"/>
      <c r="Z72" s="111"/>
    </row>
    <row r="73" spans="1:27" hidden="1">
      <c r="A73" s="116"/>
      <c r="B73" s="117"/>
      <c r="C73" s="118"/>
      <c r="D73" s="118"/>
      <c r="E73" s="118"/>
      <c r="F73" s="58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00"/>
      <c r="U73" s="12"/>
      <c r="V73" s="101"/>
      <c r="W73" s="101"/>
      <c r="X73" s="12"/>
      <c r="Y73" s="12"/>
      <c r="Z73" s="12"/>
    </row>
    <row r="74" spans="1:27" hidden="1">
      <c r="A74" s="10"/>
      <c r="B74" s="2"/>
      <c r="C74" s="12"/>
      <c r="D74" s="12"/>
      <c r="E74" s="12"/>
      <c r="F74" s="58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00"/>
      <c r="U74" s="12"/>
      <c r="V74" s="101"/>
      <c r="W74" s="101"/>
      <c r="X74" s="12"/>
      <c r="Y74" s="12"/>
      <c r="Z74" s="12"/>
    </row>
    <row r="75" spans="1:27" hidden="1">
      <c r="A75" s="116"/>
      <c r="B75" s="13"/>
      <c r="C75" s="14"/>
      <c r="D75" s="14"/>
      <c r="E75" s="14"/>
      <c r="F75" s="53"/>
      <c r="G75" s="54"/>
      <c r="H75" s="53"/>
      <c r="I75" s="54"/>
      <c r="J75" s="48"/>
      <c r="K75" s="54"/>
      <c r="L75" s="54"/>
      <c r="M75" s="16"/>
      <c r="N75" s="54"/>
      <c r="O75" s="16"/>
      <c r="P75" s="54"/>
      <c r="Q75" s="16"/>
      <c r="R75" s="54"/>
      <c r="S75" s="16">
        <v>8064600</v>
      </c>
      <c r="T75" s="104">
        <f t="shared" si="1"/>
        <v>0</v>
      </c>
      <c r="U75" s="54"/>
      <c r="V75" s="105" t="s">
        <v>61</v>
      </c>
      <c r="W75" s="15">
        <v>18000000</v>
      </c>
      <c r="X75" s="105" t="s">
        <v>61</v>
      </c>
      <c r="Y75" s="15">
        <v>19283100</v>
      </c>
      <c r="Z75" s="113"/>
    </row>
    <row r="76" spans="1:27" ht="50.25" hidden="1" customHeight="1">
      <c r="A76" s="116"/>
      <c r="B76" s="26"/>
      <c r="C76" s="47"/>
      <c r="D76" s="47"/>
      <c r="E76" s="47"/>
      <c r="F76" s="46"/>
      <c r="G76" s="47"/>
      <c r="H76" s="46"/>
      <c r="I76" s="47"/>
      <c r="J76" s="46"/>
      <c r="K76" s="47"/>
      <c r="L76" s="47"/>
      <c r="M76" s="30"/>
      <c r="N76" s="47"/>
      <c r="O76" s="30"/>
      <c r="P76" s="47"/>
      <c r="Q76" s="30"/>
      <c r="R76" s="47"/>
      <c r="S76" s="30">
        <v>56883000</v>
      </c>
      <c r="T76" s="122">
        <f t="shared" si="1"/>
        <v>0</v>
      </c>
      <c r="U76" s="47"/>
      <c r="V76" s="123"/>
      <c r="W76" s="99">
        <v>141800000</v>
      </c>
      <c r="X76" s="123"/>
      <c r="Y76" s="99">
        <v>109283100</v>
      </c>
      <c r="Z76" s="111"/>
    </row>
    <row r="77" spans="1:27" hidden="1"/>
    <row r="78" spans="1:27" hidden="1"/>
    <row r="79" spans="1:27" hidden="1">
      <c r="K79" s="406" t="s">
        <v>63</v>
      </c>
      <c r="L79" s="406"/>
      <c r="M79" s="406"/>
      <c r="N79" s="406"/>
      <c r="O79" s="406"/>
      <c r="P79" s="406"/>
      <c r="Q79" s="406"/>
      <c r="U79" s="406" t="s">
        <v>64</v>
      </c>
      <c r="V79" s="406"/>
      <c r="W79" s="406"/>
      <c r="X79" s="406"/>
      <c r="Y79" s="406"/>
      <c r="Z79" s="406"/>
      <c r="AA79" s="406"/>
    </row>
    <row r="80" spans="1:27" hidden="1">
      <c r="K80" s="406" t="s">
        <v>65</v>
      </c>
      <c r="L80" s="406"/>
      <c r="M80" s="406"/>
      <c r="N80" s="406"/>
      <c r="O80" s="406"/>
      <c r="P80" s="406"/>
      <c r="Q80" s="406"/>
      <c r="U80" s="406" t="s">
        <v>65</v>
      </c>
      <c r="V80" s="406"/>
      <c r="W80" s="406"/>
      <c r="X80" s="406"/>
      <c r="Y80" s="406"/>
      <c r="Z80" s="406"/>
      <c r="AA80" s="406"/>
    </row>
    <row r="81" spans="11:27" hidden="1">
      <c r="K81" s="406" t="s">
        <v>66</v>
      </c>
      <c r="L81" s="406"/>
      <c r="M81" s="406"/>
      <c r="N81" s="406"/>
      <c r="O81" s="406"/>
      <c r="P81" s="406"/>
      <c r="Q81" s="406"/>
      <c r="U81" s="406" t="s">
        <v>67</v>
      </c>
      <c r="V81" s="406"/>
      <c r="W81" s="406"/>
      <c r="X81" s="406"/>
      <c r="Y81" s="406"/>
      <c r="Z81" s="406"/>
      <c r="AA81" s="406"/>
    </row>
    <row r="82" spans="11:27" ht="59.25" hidden="1" customHeight="1">
      <c r="K82" s="405" t="s">
        <v>68</v>
      </c>
      <c r="L82" s="405"/>
      <c r="M82" s="405"/>
      <c r="N82" s="405"/>
      <c r="O82" s="405"/>
      <c r="P82" s="405"/>
      <c r="Q82" s="405"/>
      <c r="U82" s="405" t="s">
        <v>69</v>
      </c>
      <c r="V82" s="405"/>
      <c r="W82" s="405"/>
      <c r="X82" s="405"/>
      <c r="Y82" s="405"/>
      <c r="Z82" s="405"/>
      <c r="AA82" s="405"/>
    </row>
    <row r="83" spans="11:27" hidden="1">
      <c r="K83" s="406" t="s">
        <v>70</v>
      </c>
      <c r="L83" s="406"/>
      <c r="M83" s="406"/>
      <c r="N83" s="406"/>
      <c r="O83" s="406"/>
      <c r="P83" s="406"/>
      <c r="Q83" s="406"/>
      <c r="U83" s="406" t="s">
        <v>71</v>
      </c>
      <c r="V83" s="406"/>
      <c r="W83" s="406"/>
      <c r="X83" s="406"/>
      <c r="Y83" s="406"/>
      <c r="Z83" s="406"/>
      <c r="AA83" s="406"/>
    </row>
  </sheetData>
  <mergeCells count="37">
    <mergeCell ref="A1:Z1"/>
    <mergeCell ref="A2:Z2"/>
    <mergeCell ref="A3:Z3"/>
    <mergeCell ref="A5:Z5"/>
    <mergeCell ref="K9:L9"/>
    <mergeCell ref="T9:U9"/>
    <mergeCell ref="V9:W9"/>
    <mergeCell ref="X9:Y9"/>
    <mergeCell ref="O7:O10"/>
    <mergeCell ref="Z7:Z8"/>
    <mergeCell ref="Z9:Z10"/>
    <mergeCell ref="T7:U8"/>
    <mergeCell ref="V7:W8"/>
    <mergeCell ref="X7:Y8"/>
    <mergeCell ref="J7:L8"/>
    <mergeCell ref="K79:Q79"/>
    <mergeCell ref="U79:AA79"/>
    <mergeCell ref="K80:Q80"/>
    <mergeCell ref="U80:AA80"/>
    <mergeCell ref="K81:Q81"/>
    <mergeCell ref="U81:AA81"/>
    <mergeCell ref="K82:Q82"/>
    <mergeCell ref="U82:AA82"/>
    <mergeCell ref="K83:Q83"/>
    <mergeCell ref="U83:AA83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9:J10"/>
    <mergeCell ref="M7:M10"/>
    <mergeCell ref="N7:N10"/>
  </mergeCells>
  <pageMargins left="0.70763888888888904" right="0.70763888888888904" top="0.74791666666666701" bottom="0.74791666666666701" header="0.30625000000000002" footer="0.30625000000000002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LKPJ 09.01</vt:lpstr>
      <vt:lpstr>LKPJ 09.02</vt:lpstr>
      <vt:lpstr>LKPJ 09.05</vt:lpstr>
      <vt:lpstr>LKPJ 09.06</vt:lpstr>
      <vt:lpstr>LKPJ 09.13</vt:lpstr>
      <vt:lpstr>LKPJ 09.18</vt:lpstr>
      <vt:lpstr>LKPJ 09.28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LENOVO</cp:lastModifiedBy>
  <cp:lastPrinted>2018-02-14T04:57:00Z</cp:lastPrinted>
  <dcterms:created xsi:type="dcterms:W3CDTF">2018-01-10T02:11:00Z</dcterms:created>
  <dcterms:modified xsi:type="dcterms:W3CDTF">2019-05-24T08:25:09Z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