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activeTab="4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Sumbar'!$A$10:$G$18</definedName>
    <definedName name="_xlnm.Print_Area" localSheetId="3">'REALISASI PUPUK'!$A$127:$Q$151</definedName>
  </definedNames>
  <calcPr calcId="124519"/>
</workbook>
</file>

<file path=xl/calcChain.xml><?xml version="1.0" encoding="utf-8"?>
<calcChain xmlns="http://schemas.openxmlformats.org/spreadsheetml/2006/main"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P131"/>
  <c r="E124"/>
  <c r="E100"/>
  <c r="E73"/>
  <c r="E48"/>
  <c r="E23"/>
  <c r="AN84" i="12"/>
  <c r="AN86" s="1"/>
  <c r="AN85"/>
  <c r="P143" i="5" l="1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I149" s="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J149" s="1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Q148" l="1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<sst xmlns="http://schemas.openxmlformats.org/spreadsheetml/2006/main" count="1058" uniqueCount="350">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</sst>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</numFmts>
  <fonts count="2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2" fillId="8" borderId="56" xfId="0" applyFont="1" applyFill="1" applyBorder="1" applyAlignment="1">
      <alignment horizontal="right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1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2" fillId="0" borderId="18" xfId="0" applyFont="1" applyBorder="1"/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40" t="s">
        <v>0</v>
      </c>
      <c r="B1" s="240"/>
      <c r="C1" s="240"/>
      <c r="D1" s="240"/>
      <c r="E1" s="240"/>
      <c r="F1" s="240"/>
      <c r="G1" s="240"/>
      <c r="H1" s="240"/>
    </row>
    <row r="2" spans="1:8">
      <c r="A2" s="240" t="s">
        <v>1</v>
      </c>
      <c r="B2" s="240"/>
      <c r="C2" s="240"/>
      <c r="D2" s="240"/>
      <c r="E2" s="240"/>
      <c r="F2" s="240"/>
      <c r="G2" s="240"/>
      <c r="H2" s="240"/>
    </row>
    <row r="3" spans="1:8">
      <c r="A3" s="240" t="s">
        <v>11</v>
      </c>
      <c r="B3" s="240"/>
      <c r="C3" s="240"/>
      <c r="D3" s="240"/>
      <c r="E3" s="240"/>
      <c r="F3" s="240"/>
      <c r="G3" s="240"/>
      <c r="H3" s="240"/>
    </row>
    <row r="5" spans="1:8" ht="30" customHeight="1">
      <c r="A5" s="245" t="s">
        <v>2</v>
      </c>
      <c r="B5" s="245" t="s">
        <v>10</v>
      </c>
      <c r="C5" s="243" t="s">
        <v>3</v>
      </c>
      <c r="D5" s="241" t="s">
        <v>4</v>
      </c>
      <c r="E5" s="242"/>
      <c r="F5" s="3" t="s">
        <v>6</v>
      </c>
      <c r="G5" s="3" t="s">
        <v>8</v>
      </c>
      <c r="H5" s="243" t="s">
        <v>9</v>
      </c>
    </row>
    <row r="6" spans="1:8">
      <c r="A6" s="246"/>
      <c r="B6" s="246"/>
      <c r="C6" s="244"/>
      <c r="D6" s="2" t="s">
        <v>7</v>
      </c>
      <c r="E6" s="2" t="s">
        <v>5</v>
      </c>
      <c r="F6" s="2" t="s">
        <v>7</v>
      </c>
      <c r="G6" s="2" t="s">
        <v>5</v>
      </c>
      <c r="H6" s="244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G5" sqref="G5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32" t="s">
        <v>265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ht="15" thickBot="1"/>
    <row r="3" spans="1:14">
      <c r="A3" s="326" t="s">
        <v>2</v>
      </c>
      <c r="B3" s="328" t="s">
        <v>172</v>
      </c>
      <c r="C3" s="330" t="s">
        <v>10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1"/>
    </row>
    <row r="4" spans="1:14" ht="16.5" customHeight="1">
      <c r="A4" s="327"/>
      <c r="B4" s="329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37" t="s">
        <v>191</v>
      </c>
      <c r="C5" s="132">
        <v>4020</v>
      </c>
      <c r="D5" s="224">
        <v>4045</v>
      </c>
      <c r="E5" s="224">
        <v>4989</v>
      </c>
      <c r="F5" s="224">
        <v>4558</v>
      </c>
      <c r="G5" s="134"/>
      <c r="H5" s="134"/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184</v>
      </c>
      <c r="C6" s="130">
        <v>40.85</v>
      </c>
      <c r="D6" s="130">
        <v>47.22</v>
      </c>
      <c r="E6" s="135">
        <v>55.67</v>
      </c>
      <c r="F6" s="135">
        <v>58.78</v>
      </c>
      <c r="G6" s="130"/>
      <c r="H6" s="130"/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185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/>
      <c r="H7" s="130"/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186</v>
      </c>
      <c r="C8" s="225">
        <v>1.4470000000000001</v>
      </c>
      <c r="D8" s="135">
        <v>1.47</v>
      </c>
      <c r="E8" s="130">
        <v>1.58</v>
      </c>
      <c r="F8" s="135">
        <v>1.4</v>
      </c>
      <c r="G8" s="130"/>
      <c r="H8" s="130"/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187</v>
      </c>
      <c r="C9" s="130">
        <v>1.01</v>
      </c>
      <c r="D9" s="130">
        <v>1.06</v>
      </c>
      <c r="E9" s="135">
        <v>1.1000000000000001</v>
      </c>
      <c r="F9" s="130">
        <v>1.24</v>
      </c>
      <c r="G9" s="135"/>
      <c r="H9" s="130"/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188</v>
      </c>
      <c r="C10" s="146" t="s">
        <v>192</v>
      </c>
      <c r="D10" s="146" t="s">
        <v>340</v>
      </c>
      <c r="E10" s="130">
        <v>10.43</v>
      </c>
      <c r="F10" s="130">
        <v>5.56</v>
      </c>
      <c r="G10" s="130"/>
      <c r="H10" s="130"/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189</v>
      </c>
      <c r="C11" s="130">
        <v>-14.14</v>
      </c>
      <c r="D11" s="130">
        <v>10.38</v>
      </c>
      <c r="E11" s="146" t="s">
        <v>345</v>
      </c>
      <c r="F11" s="146" t="s">
        <v>343</v>
      </c>
      <c r="G11" s="130"/>
      <c r="H11" s="130"/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190</v>
      </c>
      <c r="C12" s="143">
        <v>-2.0499999999999998</v>
      </c>
      <c r="D12" s="147">
        <v>32.93</v>
      </c>
      <c r="E12" s="147">
        <v>9.81</v>
      </c>
      <c r="F12" s="232" t="s">
        <v>344</v>
      </c>
      <c r="G12" s="147"/>
      <c r="H12" s="147"/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200</v>
      </c>
      <c r="C13" s="233">
        <v>957578</v>
      </c>
      <c r="D13" s="233">
        <v>887281</v>
      </c>
      <c r="E13" s="233">
        <v>956748</v>
      </c>
      <c r="F13" s="233">
        <v>966936</v>
      </c>
      <c r="G13" s="143"/>
      <c r="H13" s="143"/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1"/>
  <sheetViews>
    <sheetView workbookViewId="0">
      <selection activeCell="W4" sqref="W4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38" t="s">
        <v>273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</row>
    <row r="3" spans="1:25">
      <c r="A3" s="336" t="s">
        <v>274</v>
      </c>
      <c r="B3" s="336">
        <v>2010</v>
      </c>
      <c r="C3" s="336">
        <v>2011</v>
      </c>
      <c r="D3" s="336">
        <v>2012</v>
      </c>
      <c r="E3" s="195"/>
      <c r="F3" s="336">
        <v>2013</v>
      </c>
      <c r="G3" s="195"/>
      <c r="H3" s="339">
        <v>2014</v>
      </c>
      <c r="I3" s="339"/>
      <c r="J3" s="339"/>
      <c r="K3" s="339"/>
      <c r="L3" s="339"/>
      <c r="M3" s="339"/>
      <c r="N3" s="339">
        <v>2014</v>
      </c>
      <c r="O3" s="195"/>
      <c r="P3" s="339">
        <v>2015</v>
      </c>
      <c r="Q3" s="339"/>
      <c r="R3" s="339"/>
      <c r="S3" s="339"/>
      <c r="T3" s="339">
        <v>2015</v>
      </c>
      <c r="U3" s="339">
        <v>2016</v>
      </c>
      <c r="V3" s="339"/>
      <c r="W3" s="339"/>
      <c r="X3" s="339"/>
      <c r="Y3" s="336">
        <v>2016</v>
      </c>
    </row>
    <row r="4" spans="1:25">
      <c r="A4" s="337"/>
      <c r="B4" s="337"/>
      <c r="C4" s="337"/>
      <c r="D4" s="337"/>
      <c r="E4" s="195"/>
      <c r="F4" s="337"/>
      <c r="G4" s="195"/>
      <c r="H4" s="195" t="s">
        <v>275</v>
      </c>
      <c r="I4" s="195"/>
      <c r="J4" s="195" t="s">
        <v>276</v>
      </c>
      <c r="K4" s="195"/>
      <c r="L4" s="195" t="s">
        <v>277</v>
      </c>
      <c r="M4" s="195" t="s">
        <v>278</v>
      </c>
      <c r="N4" s="339"/>
      <c r="O4" s="195"/>
      <c r="P4" s="195" t="s">
        <v>275</v>
      </c>
      <c r="Q4" s="195" t="s">
        <v>276</v>
      </c>
      <c r="R4" s="195" t="s">
        <v>277</v>
      </c>
      <c r="S4" s="195" t="s">
        <v>278</v>
      </c>
      <c r="T4" s="339"/>
      <c r="U4" s="195" t="s">
        <v>275</v>
      </c>
      <c r="V4" s="195" t="s">
        <v>276</v>
      </c>
      <c r="W4" s="195" t="s">
        <v>277</v>
      </c>
      <c r="X4" s="195" t="s">
        <v>278</v>
      </c>
      <c r="Y4" s="337"/>
    </row>
    <row r="5" spans="1:25">
      <c r="A5" s="214" t="s">
        <v>279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3"/>
    </row>
    <row r="6" spans="1:25">
      <c r="A6" s="196" t="s">
        <v>280</v>
      </c>
      <c r="B6" s="196">
        <v>127.69</v>
      </c>
      <c r="C6" s="196">
        <v>134.55000000000001</v>
      </c>
      <c r="D6" s="196">
        <v>140.15</v>
      </c>
      <c r="E6" s="196"/>
      <c r="F6" s="196">
        <v>155.38999999999999</v>
      </c>
      <c r="G6" s="196"/>
      <c r="H6" s="196">
        <v>113.12</v>
      </c>
      <c r="I6" s="196"/>
      <c r="J6" s="196">
        <v>113.43</v>
      </c>
      <c r="K6" s="196"/>
      <c r="L6" s="196">
        <v>116.79</v>
      </c>
      <c r="M6" s="196">
        <v>125.06</v>
      </c>
      <c r="N6" s="196">
        <v>125.06</v>
      </c>
      <c r="O6" s="196"/>
      <c r="P6" s="196">
        <v>120.22</v>
      </c>
      <c r="Q6" s="203">
        <v>122.7</v>
      </c>
      <c r="R6" s="203">
        <v>124.09</v>
      </c>
      <c r="S6" s="196">
        <v>126.41</v>
      </c>
      <c r="T6" s="196">
        <v>126.41</v>
      </c>
      <c r="U6" s="203">
        <v>128.19</v>
      </c>
      <c r="V6" s="196">
        <v>126.66</v>
      </c>
      <c r="W6" s="196">
        <v>130.41999999999999</v>
      </c>
      <c r="X6" s="196"/>
      <c r="Y6" s="196"/>
    </row>
    <row r="7" spans="1:25">
      <c r="A7" s="196" t="s">
        <v>281</v>
      </c>
      <c r="B7" s="196">
        <v>127.69</v>
      </c>
      <c r="C7" s="196">
        <v>134.55000000000001</v>
      </c>
      <c r="D7" s="196">
        <v>140.15</v>
      </c>
      <c r="E7" s="196"/>
      <c r="F7" s="196">
        <v>155.38999999999999</v>
      </c>
      <c r="G7" s="196"/>
      <c r="H7" s="196">
        <v>113.58</v>
      </c>
      <c r="I7" s="196"/>
      <c r="J7" s="196">
        <v>113.89</v>
      </c>
      <c r="K7" s="196"/>
      <c r="L7" s="203">
        <v>117.3</v>
      </c>
      <c r="M7" s="196">
        <v>126.03</v>
      </c>
      <c r="N7" s="196">
        <v>126.03</v>
      </c>
      <c r="O7" s="196"/>
      <c r="P7" s="196">
        <v>120.99</v>
      </c>
      <c r="Q7" s="196">
        <v>123.48</v>
      </c>
      <c r="R7" s="196">
        <v>124.83</v>
      </c>
      <c r="S7" s="196">
        <v>127.1</v>
      </c>
      <c r="T7" s="196">
        <v>127.1</v>
      </c>
      <c r="U7" s="196">
        <v>127.72</v>
      </c>
      <c r="V7" s="196">
        <v>127.38</v>
      </c>
      <c r="W7" s="196">
        <v>131.16</v>
      </c>
      <c r="X7" s="196"/>
      <c r="Y7" s="196"/>
    </row>
    <row r="8" spans="1:25" ht="18.75" customHeight="1">
      <c r="A8" s="196" t="s">
        <v>282</v>
      </c>
      <c r="B8" s="333"/>
      <c r="C8" s="334"/>
      <c r="D8" s="334"/>
      <c r="E8" s="334"/>
      <c r="F8" s="335"/>
      <c r="G8" s="196"/>
      <c r="H8" s="196">
        <v>109.82</v>
      </c>
      <c r="I8" s="196"/>
      <c r="J8" s="196">
        <v>110.17</v>
      </c>
      <c r="K8" s="196"/>
      <c r="L8" s="196">
        <v>113.21</v>
      </c>
      <c r="M8" s="196">
        <v>118.22</v>
      </c>
      <c r="N8" s="196">
        <v>118.22</v>
      </c>
      <c r="O8" s="196"/>
      <c r="P8" s="196">
        <v>114.79</v>
      </c>
      <c r="Q8" s="196">
        <v>117.15</v>
      </c>
      <c r="R8" s="196">
        <v>118.87</v>
      </c>
      <c r="S8" s="196">
        <v>121.52</v>
      </c>
      <c r="T8" s="196">
        <v>121.52</v>
      </c>
      <c r="U8" s="196">
        <v>121.09</v>
      </c>
      <c r="V8" s="196">
        <v>121.56</v>
      </c>
      <c r="W8" s="196">
        <v>125.2</v>
      </c>
      <c r="X8" s="196"/>
      <c r="Y8" s="196"/>
    </row>
    <row r="9" spans="1:25" ht="20.25" customHeight="1">
      <c r="A9" s="196" t="s">
        <v>284</v>
      </c>
      <c r="B9" s="196">
        <v>7.84</v>
      </c>
      <c r="C9" s="196">
        <v>5.37</v>
      </c>
      <c r="D9" s="196">
        <v>4.16</v>
      </c>
      <c r="E9" s="196"/>
      <c r="F9" s="196">
        <v>10.87</v>
      </c>
      <c r="G9" s="196"/>
      <c r="H9" s="196">
        <v>8.6300000000000008</v>
      </c>
      <c r="I9" s="196"/>
      <c r="J9" s="196">
        <v>6.16</v>
      </c>
      <c r="K9" s="196"/>
      <c r="L9" s="203">
        <v>6</v>
      </c>
      <c r="M9" s="196">
        <v>11.58</v>
      </c>
      <c r="N9" s="196">
        <v>11.58</v>
      </c>
      <c r="O9" s="196"/>
      <c r="P9" s="196">
        <v>6.28</v>
      </c>
      <c r="Q9" s="196">
        <v>8.17</v>
      </c>
      <c r="R9" s="196">
        <v>6.25</v>
      </c>
      <c r="S9" s="196">
        <v>1.08</v>
      </c>
      <c r="T9" s="196">
        <v>1.08</v>
      </c>
      <c r="U9" s="196">
        <v>6.62</v>
      </c>
      <c r="V9" s="196">
        <v>3.23</v>
      </c>
      <c r="W9" s="203">
        <v>5.0999999999999996</v>
      </c>
      <c r="X9" s="196"/>
      <c r="Y9" s="196"/>
    </row>
    <row r="10" spans="1:25" ht="15" customHeight="1">
      <c r="A10" s="196" t="s">
        <v>283</v>
      </c>
      <c r="B10" s="196">
        <v>7.84</v>
      </c>
      <c r="C10" s="196">
        <v>5.37</v>
      </c>
      <c r="D10" s="196">
        <v>4.16</v>
      </c>
      <c r="E10" s="196"/>
      <c r="F10" s="196">
        <v>10.87</v>
      </c>
      <c r="G10" s="196"/>
      <c r="H10" s="196">
        <v>8.8699999999999992</v>
      </c>
      <c r="I10" s="196"/>
      <c r="J10" s="196">
        <v>6.26</v>
      </c>
      <c r="K10" s="196"/>
      <c r="L10" s="196">
        <v>5.95</v>
      </c>
      <c r="M10" s="196">
        <v>11.9</v>
      </c>
      <c r="N10" s="196">
        <v>11.9</v>
      </c>
      <c r="O10" s="196"/>
      <c r="P10" s="196">
        <v>6.52</v>
      </c>
      <c r="Q10" s="196">
        <v>8.42</v>
      </c>
      <c r="R10" s="196">
        <v>6.42</v>
      </c>
      <c r="S10" s="196">
        <v>0.85</v>
      </c>
      <c r="T10" s="196">
        <v>0.85</v>
      </c>
      <c r="U10" s="196">
        <v>4.97</v>
      </c>
      <c r="V10" s="196">
        <v>3.16</v>
      </c>
      <c r="W10" s="196">
        <v>5.07</v>
      </c>
      <c r="X10" s="196"/>
      <c r="Y10" s="196"/>
    </row>
    <row r="11" spans="1:25" ht="17.25" customHeight="1">
      <c r="A11" s="196" t="s">
        <v>285</v>
      </c>
      <c r="B11" s="333"/>
      <c r="C11" s="334"/>
      <c r="D11" s="334"/>
      <c r="E11" s="334"/>
      <c r="F11" s="335"/>
      <c r="G11" s="196"/>
      <c r="H11" s="196">
        <v>6.94</v>
      </c>
      <c r="I11" s="196"/>
      <c r="J11" s="196">
        <v>5.44</v>
      </c>
      <c r="K11" s="196"/>
      <c r="L11" s="196">
        <v>6.37</v>
      </c>
      <c r="M11" s="196">
        <v>9.24</v>
      </c>
      <c r="N11" s="196">
        <v>9.24</v>
      </c>
      <c r="O11" s="196"/>
      <c r="P11" s="196">
        <v>4.53</v>
      </c>
      <c r="Q11" s="196">
        <v>6.34</v>
      </c>
      <c r="R11" s="203">
        <v>5</v>
      </c>
      <c r="S11" s="196">
        <v>2.79</v>
      </c>
      <c r="T11" s="196">
        <v>2.79</v>
      </c>
      <c r="U11" s="196">
        <v>7.2</v>
      </c>
      <c r="V11" s="196">
        <v>3.76</v>
      </c>
      <c r="W11" s="196">
        <v>5.33</v>
      </c>
      <c r="X11" s="196"/>
      <c r="Y11" s="196"/>
    </row>
    <row r="12" spans="1:25" ht="18" customHeight="1">
      <c r="A12" s="214" t="s">
        <v>327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3"/>
    </row>
    <row r="13" spans="1:25" ht="17.25" customHeight="1">
      <c r="A13" s="210" t="s">
        <v>286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9"/>
    </row>
    <row r="14" spans="1:25" ht="16.5" customHeight="1">
      <c r="A14" s="197" t="s">
        <v>287</v>
      </c>
      <c r="B14" s="196">
        <v>59.402999999999999</v>
      </c>
      <c r="C14" s="196">
        <v>61.661000000000001</v>
      </c>
      <c r="D14" s="196">
        <v>64.224000000000004</v>
      </c>
      <c r="E14" s="196"/>
      <c r="F14" s="196">
        <v>66.819000000000003</v>
      </c>
      <c r="G14" s="196"/>
      <c r="H14" s="196">
        <v>17.158999999999999</v>
      </c>
      <c r="I14" s="196"/>
      <c r="J14" s="196">
        <v>17.332999999999998</v>
      </c>
      <c r="K14" s="196"/>
      <c r="L14" s="196">
        <v>17.704000000000001</v>
      </c>
      <c r="M14" s="196">
        <v>17.814</v>
      </c>
      <c r="N14" s="196">
        <v>70.010000000000005</v>
      </c>
      <c r="O14" s="196"/>
      <c r="P14" s="196">
        <v>17.884</v>
      </c>
      <c r="Q14" s="196">
        <v>18.068999999999999</v>
      </c>
      <c r="R14" s="196">
        <v>18.498000000000001</v>
      </c>
      <c r="S14" s="196">
        <v>18.568999999999999</v>
      </c>
      <c r="T14" s="196">
        <v>73.021000000000001</v>
      </c>
      <c r="U14" s="196">
        <v>18.613</v>
      </c>
      <c r="V14" s="196">
        <v>18.852</v>
      </c>
      <c r="W14" s="196">
        <v>19.317</v>
      </c>
      <c r="X14" s="196"/>
      <c r="Y14" s="196"/>
    </row>
    <row r="15" spans="1:25" ht="19.5" customHeight="1">
      <c r="A15" s="197" t="s">
        <v>288</v>
      </c>
      <c r="B15" s="196">
        <v>1.1140000000000001</v>
      </c>
      <c r="C15" s="196">
        <v>1.147</v>
      </c>
      <c r="D15" s="196">
        <v>1.1890000000000001</v>
      </c>
      <c r="E15" s="196"/>
      <c r="F15" s="196">
        <v>1.3089999999999999</v>
      </c>
      <c r="G15" s="196"/>
      <c r="H15" s="196">
        <v>377</v>
      </c>
      <c r="I15" s="196"/>
      <c r="J15" s="196">
        <v>389</v>
      </c>
      <c r="K15" s="196"/>
      <c r="L15" s="196">
        <v>368</v>
      </c>
      <c r="M15" s="196">
        <v>377</v>
      </c>
      <c r="N15" s="196">
        <v>1.5109999999999999</v>
      </c>
      <c r="O15" s="196"/>
      <c r="P15" s="196">
        <v>377</v>
      </c>
      <c r="Q15" s="196">
        <v>378</v>
      </c>
      <c r="R15" s="196">
        <v>397</v>
      </c>
      <c r="S15" s="196">
        <v>410</v>
      </c>
      <c r="T15" s="196">
        <v>1.5620000000000001</v>
      </c>
      <c r="U15" s="196">
        <v>401</v>
      </c>
      <c r="V15" s="196">
        <v>410</v>
      </c>
      <c r="W15" s="196">
        <v>417</v>
      </c>
      <c r="X15" s="196"/>
      <c r="Y15" s="196"/>
    </row>
    <row r="16" spans="1:25" ht="19.5" customHeight="1">
      <c r="A16" s="197" t="s">
        <v>289</v>
      </c>
      <c r="B16" s="196">
        <v>14.319000000000001</v>
      </c>
      <c r="C16" s="196">
        <v>14.545</v>
      </c>
      <c r="D16" s="196">
        <v>14.991</v>
      </c>
      <c r="E16" s="196"/>
      <c r="F16" s="196">
        <v>15.715</v>
      </c>
      <c r="G16" s="196"/>
      <c r="H16" s="196">
        <v>2.96</v>
      </c>
      <c r="I16" s="196"/>
      <c r="J16" s="196">
        <v>3.6120000000000001</v>
      </c>
      <c r="K16" s="196"/>
      <c r="L16" s="196">
        <v>3.766</v>
      </c>
      <c r="M16" s="196">
        <v>5.8769999999999998</v>
      </c>
      <c r="N16" s="196">
        <v>16.215</v>
      </c>
      <c r="O16" s="196"/>
      <c r="P16" s="196">
        <v>3.004</v>
      </c>
      <c r="Q16" s="196">
        <v>3.7869999999999999</v>
      </c>
      <c r="R16" s="196">
        <v>3.9910000000000001</v>
      </c>
      <c r="S16" s="196">
        <v>6.1909999999999998</v>
      </c>
      <c r="T16" s="196">
        <v>16.974</v>
      </c>
      <c r="U16" s="196">
        <v>3.1040000000000001</v>
      </c>
      <c r="V16" s="196">
        <v>3.9980000000000002</v>
      </c>
      <c r="W16" s="196">
        <v>3.92</v>
      </c>
      <c r="X16" s="196"/>
      <c r="Y16" s="196"/>
    </row>
    <row r="17" spans="1:25" ht="15.75" customHeight="1">
      <c r="A17" s="197" t="s">
        <v>290</v>
      </c>
      <c r="B17" s="196">
        <v>30.724</v>
      </c>
      <c r="C17" s="196">
        <v>34.084000000000003</v>
      </c>
      <c r="D17" s="196">
        <v>36.256</v>
      </c>
      <c r="E17" s="196"/>
      <c r="F17" s="196">
        <v>37.947000000000003</v>
      </c>
      <c r="G17" s="196"/>
      <c r="H17" s="196">
        <v>9.4649999999999999</v>
      </c>
      <c r="I17" s="196"/>
      <c r="J17" s="196">
        <v>9.8680000000000003</v>
      </c>
      <c r="K17" s="196"/>
      <c r="L17" s="196">
        <v>10.098000000000001</v>
      </c>
      <c r="M17" s="196">
        <v>10.512</v>
      </c>
      <c r="N17" s="196">
        <v>39.942999999999998</v>
      </c>
      <c r="O17" s="196"/>
      <c r="P17" s="196">
        <v>9.9269999999999996</v>
      </c>
      <c r="Q17" s="196">
        <v>10.23</v>
      </c>
      <c r="R17" s="196">
        <v>10.565</v>
      </c>
      <c r="S17" s="196">
        <v>10.954000000000001</v>
      </c>
      <c r="T17" s="196">
        <v>41.676000000000002</v>
      </c>
      <c r="U17" s="196">
        <v>10.347</v>
      </c>
      <c r="V17" s="196">
        <v>10.654</v>
      </c>
      <c r="W17" s="196">
        <v>10.875999999999999</v>
      </c>
      <c r="X17" s="196"/>
      <c r="Y17" s="196"/>
    </row>
    <row r="18" spans="1:25" ht="18" customHeight="1">
      <c r="A18" s="197" t="s">
        <v>291</v>
      </c>
      <c r="B18" s="197">
        <v>-25</v>
      </c>
      <c r="C18" s="196">
        <v>499</v>
      </c>
      <c r="D18" s="196">
        <v>692</v>
      </c>
      <c r="E18" s="196"/>
      <c r="F18" s="196">
        <v>378</v>
      </c>
      <c r="G18" s="196"/>
      <c r="H18" s="196">
        <v>-34</v>
      </c>
      <c r="I18" s="196"/>
      <c r="J18" s="196">
        <v>111</v>
      </c>
      <c r="K18" s="196"/>
      <c r="L18" s="196">
        <v>20</v>
      </c>
      <c r="M18" s="196">
        <v>-28</v>
      </c>
      <c r="N18" s="196">
        <v>69</v>
      </c>
      <c r="O18" s="196"/>
      <c r="P18" s="196">
        <v>-46</v>
      </c>
      <c r="Q18" s="196">
        <v>94</v>
      </c>
      <c r="R18" s="196">
        <v>83</v>
      </c>
      <c r="S18" s="196">
        <v>-50</v>
      </c>
      <c r="T18" s="196">
        <v>81</v>
      </c>
      <c r="U18" s="196">
        <v>-142</v>
      </c>
      <c r="V18" s="196">
        <v>551</v>
      </c>
      <c r="W18" s="196">
        <v>145</v>
      </c>
      <c r="X18" s="196"/>
      <c r="Y18" s="196"/>
    </row>
    <row r="19" spans="1:25" ht="18" customHeight="1">
      <c r="A19" s="197" t="s">
        <v>292</v>
      </c>
      <c r="B19" s="196">
        <v>17.890999999999998</v>
      </c>
      <c r="C19" s="196">
        <v>21.312999999999999</v>
      </c>
      <c r="D19" s="196">
        <v>17.556000000000001</v>
      </c>
      <c r="E19" s="196"/>
      <c r="F19" s="196">
        <v>19.295000000000002</v>
      </c>
      <c r="G19" s="196"/>
      <c r="H19" s="196">
        <v>4.7809999999999997</v>
      </c>
      <c r="I19" s="196"/>
      <c r="J19" s="196">
        <v>4.8099999999999996</v>
      </c>
      <c r="K19" s="196"/>
      <c r="L19" s="196">
        <v>4.867</v>
      </c>
      <c r="M19" s="196">
        <v>5.4630000000000001</v>
      </c>
      <c r="N19" s="196">
        <v>19.922000000000001</v>
      </c>
      <c r="O19" s="196"/>
      <c r="P19" s="196">
        <v>4.9420000000000002</v>
      </c>
      <c r="Q19" s="196">
        <v>5.8380000000000001</v>
      </c>
      <c r="R19" s="196">
        <v>5.0679999999999996</v>
      </c>
      <c r="S19" s="196">
        <v>5.2359999999999998</v>
      </c>
      <c r="T19" s="196">
        <v>21.084</v>
      </c>
      <c r="U19" s="196">
        <v>4.4039999999999999</v>
      </c>
      <c r="V19" s="196">
        <v>4.0670000000000002</v>
      </c>
      <c r="W19" s="196">
        <v>4.7789999999999999</v>
      </c>
      <c r="X19" s="196"/>
      <c r="Y19" s="196"/>
    </row>
    <row r="20" spans="1:25" ht="18.75" customHeight="1">
      <c r="A20" s="197" t="s">
        <v>293</v>
      </c>
      <c r="B20" s="196">
        <v>7.8639999999999999</v>
      </c>
      <c r="C20" s="196">
        <v>8.8149999999999995</v>
      </c>
      <c r="D20" s="196">
        <v>9.907</v>
      </c>
      <c r="E20" s="196"/>
      <c r="F20" s="196">
        <v>8.4770000000000003</v>
      </c>
      <c r="G20" s="196"/>
      <c r="H20" s="196">
        <v>2.133</v>
      </c>
      <c r="I20" s="196"/>
      <c r="J20" s="204">
        <v>2</v>
      </c>
      <c r="K20" s="196"/>
      <c r="L20" s="196">
        <v>2.3050000000000002</v>
      </c>
      <c r="M20" s="196">
        <v>2.4430000000000001</v>
      </c>
      <c r="N20" s="196">
        <v>8.8810000000000002</v>
      </c>
      <c r="O20" s="196"/>
      <c r="P20" s="196">
        <v>2.133</v>
      </c>
      <c r="Q20" s="196">
        <v>2.1349999999999998</v>
      </c>
      <c r="R20" s="196">
        <v>2.1360000000000001</v>
      </c>
      <c r="S20" s="196">
        <v>2.323</v>
      </c>
      <c r="T20" s="196">
        <v>8.7270000000000003</v>
      </c>
      <c r="U20" s="196">
        <v>2.0939999999999999</v>
      </c>
      <c r="V20" s="196">
        <v>1.698</v>
      </c>
      <c r="W20" s="196">
        <v>1.853</v>
      </c>
      <c r="X20" s="196"/>
      <c r="Y20" s="196"/>
    </row>
    <row r="21" spans="1:25">
      <c r="A21" s="197" t="s">
        <v>294</v>
      </c>
      <c r="B21" s="196">
        <v>-10.542999999999999</v>
      </c>
      <c r="C21" s="196">
        <v>-12.754</v>
      </c>
      <c r="D21" s="196">
        <v>-6.2759999999999998</v>
      </c>
      <c r="E21" s="196"/>
      <c r="F21" s="196">
        <v>-7.1120000000000001</v>
      </c>
      <c r="G21" s="196"/>
      <c r="H21" s="196">
        <v>-318</v>
      </c>
      <c r="I21" s="196"/>
      <c r="J21" s="196">
        <v>-1.2589999999999999</v>
      </c>
      <c r="K21" s="196"/>
      <c r="L21" s="196">
        <v>-462</v>
      </c>
      <c r="M21" s="196">
        <v>-3.4340000000000002</v>
      </c>
      <c r="N21" s="196">
        <v>-5.4720000000000004</v>
      </c>
      <c r="O21" s="196"/>
      <c r="P21" s="196">
        <v>74</v>
      </c>
      <c r="Q21" s="196">
        <v>-0.59499999999999997</v>
      </c>
      <c r="R21" s="196">
        <v>-732</v>
      </c>
      <c r="S21" s="196">
        <v>-2.8889999999999998</v>
      </c>
      <c r="T21" s="196">
        <v>-5.1420000000000003</v>
      </c>
      <c r="U21" s="196">
        <v>1.284</v>
      </c>
      <c r="V21" s="196">
        <v>-136</v>
      </c>
      <c r="W21" s="196">
        <v>-145</v>
      </c>
      <c r="X21" s="196"/>
      <c r="Y21" s="196"/>
    </row>
    <row r="22" spans="1:25">
      <c r="A22" s="210" t="s">
        <v>295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</row>
    <row r="23" spans="1:25">
      <c r="A23" s="198" t="s">
        <v>296</v>
      </c>
      <c r="B23" s="205">
        <v>27.277999999999999</v>
      </c>
      <c r="C23" s="205">
        <v>28.535</v>
      </c>
      <c r="D23" s="205">
        <v>29.285</v>
      </c>
      <c r="E23" s="205"/>
      <c r="F23" s="205">
        <v>30.286000000000001</v>
      </c>
      <c r="G23" s="205"/>
      <c r="H23" s="205">
        <v>7.6130000000000004</v>
      </c>
      <c r="I23" s="205"/>
      <c r="J23" s="205">
        <v>8.1750000000000007</v>
      </c>
      <c r="K23" s="205"/>
      <c r="L23" s="205">
        <v>4.5629999999999997</v>
      </c>
      <c r="M23" s="205">
        <v>7.7949999999999999</v>
      </c>
      <c r="N23" s="205">
        <v>32.146999999999998</v>
      </c>
      <c r="O23" s="205"/>
      <c r="P23" s="205">
        <v>7.8920000000000003</v>
      </c>
      <c r="Q23" s="205">
        <v>8.2270000000000003</v>
      </c>
      <c r="R23" s="205">
        <v>8.702</v>
      </c>
      <c r="S23" s="205">
        <v>8.718</v>
      </c>
      <c r="T23" s="205">
        <v>33.539000000000001</v>
      </c>
      <c r="U23" s="205">
        <v>8.3219999999999992</v>
      </c>
      <c r="V23" s="205">
        <v>8.4220000000000006</v>
      </c>
      <c r="W23" s="205">
        <v>8.6069999999999993</v>
      </c>
      <c r="X23" s="205"/>
      <c r="Y23" s="205"/>
    </row>
    <row r="24" spans="1:25">
      <c r="A24" s="198" t="s">
        <v>297</v>
      </c>
      <c r="B24" s="205">
        <v>4.782</v>
      </c>
      <c r="C24" s="205">
        <v>5.0279999999999996</v>
      </c>
      <c r="D24" s="205">
        <v>5.3209999999999997</v>
      </c>
      <c r="E24" s="205"/>
      <c r="F24" s="205">
        <v>5.726</v>
      </c>
      <c r="G24" s="205"/>
      <c r="H24" s="205">
        <v>1.4750000000000001</v>
      </c>
      <c r="I24" s="205"/>
      <c r="J24" s="205">
        <v>1.46</v>
      </c>
      <c r="K24" s="205"/>
      <c r="L24" s="205">
        <v>1.4550000000000001</v>
      </c>
      <c r="M24" s="205">
        <v>1.534</v>
      </c>
      <c r="N24" s="205">
        <v>5.9240000000000004</v>
      </c>
      <c r="O24" s="205"/>
      <c r="P24" s="205">
        <v>1.569</v>
      </c>
      <c r="Q24" s="205">
        <v>1.5409999999999999</v>
      </c>
      <c r="R24" s="205">
        <v>1.5429999999999999</v>
      </c>
      <c r="S24" s="205">
        <v>1.482</v>
      </c>
      <c r="T24" s="205">
        <v>6.1360000000000001</v>
      </c>
      <c r="U24" s="205">
        <v>1.514</v>
      </c>
      <c r="V24" s="205">
        <v>1.536</v>
      </c>
      <c r="W24" s="205">
        <v>1.5920000000000001</v>
      </c>
      <c r="X24" s="205"/>
      <c r="Y24" s="205"/>
    </row>
    <row r="25" spans="1:25">
      <c r="A25" s="198" t="s">
        <v>298</v>
      </c>
      <c r="B25" s="205">
        <v>12.276999999999999</v>
      </c>
      <c r="C25" s="205">
        <v>12.859</v>
      </c>
      <c r="D25" s="205">
        <v>13.69</v>
      </c>
      <c r="E25" s="205"/>
      <c r="F25" s="205">
        <v>14.394</v>
      </c>
      <c r="G25" s="205"/>
      <c r="H25" s="205">
        <v>3.6760000000000002</v>
      </c>
      <c r="I25" s="205"/>
      <c r="J25" s="205">
        <v>3.6789999999999998</v>
      </c>
      <c r="K25" s="205"/>
      <c r="L25" s="205">
        <v>3.8180000000000001</v>
      </c>
      <c r="M25" s="205">
        <v>3.9670000000000001</v>
      </c>
      <c r="N25" s="207">
        <v>15.14</v>
      </c>
      <c r="O25" s="205"/>
      <c r="P25" s="205">
        <v>3.8220000000000001</v>
      </c>
      <c r="Q25" s="205">
        <v>3.851</v>
      </c>
      <c r="R25" s="205">
        <v>3.859</v>
      </c>
      <c r="S25" s="205">
        <v>3.887</v>
      </c>
      <c r="T25" s="205">
        <v>15.419</v>
      </c>
      <c r="U25" s="205">
        <v>3.8849999999999998</v>
      </c>
      <c r="V25" s="205">
        <v>4.1509999999999998</v>
      </c>
      <c r="W25" s="205">
        <v>4.0979999999999999</v>
      </c>
      <c r="X25" s="205"/>
      <c r="Y25" s="205"/>
    </row>
    <row r="26" spans="1:25">
      <c r="A26" s="198" t="s">
        <v>299</v>
      </c>
      <c r="B26" s="205">
        <v>103</v>
      </c>
      <c r="C26" s="205">
        <v>108</v>
      </c>
      <c r="D26" s="205">
        <v>117</v>
      </c>
      <c r="E26" s="205"/>
      <c r="F26" s="205">
        <v>121</v>
      </c>
      <c r="G26" s="205"/>
      <c r="H26" s="205">
        <v>30</v>
      </c>
      <c r="I26" s="205"/>
      <c r="J26" s="205">
        <v>32</v>
      </c>
      <c r="K26" s="205"/>
      <c r="L26" s="205">
        <v>32</v>
      </c>
      <c r="M26" s="205">
        <v>39</v>
      </c>
      <c r="N26" s="205">
        <v>133</v>
      </c>
      <c r="O26" s="205">
        <v>32</v>
      </c>
      <c r="P26" s="205">
        <v>32</v>
      </c>
      <c r="Q26" s="205">
        <v>33</v>
      </c>
      <c r="R26" s="205">
        <v>32</v>
      </c>
      <c r="S26" s="205">
        <v>37</v>
      </c>
      <c r="T26" s="205">
        <v>134</v>
      </c>
      <c r="U26" s="205">
        <v>36</v>
      </c>
      <c r="V26" s="205">
        <v>37</v>
      </c>
      <c r="W26" s="205">
        <v>37</v>
      </c>
      <c r="X26" s="205"/>
      <c r="Y26" s="205"/>
    </row>
    <row r="27" spans="1:25">
      <c r="A27" s="198" t="s">
        <v>300</v>
      </c>
      <c r="B27" s="205">
        <v>114</v>
      </c>
      <c r="C27" s="205">
        <v>118</v>
      </c>
      <c r="D27" s="205">
        <v>123</v>
      </c>
      <c r="E27" s="205"/>
      <c r="F27" s="205">
        <v>129</v>
      </c>
      <c r="G27" s="205"/>
      <c r="H27" s="205">
        <v>33</v>
      </c>
      <c r="I27" s="205"/>
      <c r="J27" s="205">
        <v>33</v>
      </c>
      <c r="K27" s="205"/>
      <c r="L27" s="205">
        <v>34</v>
      </c>
      <c r="M27" s="205">
        <v>34</v>
      </c>
      <c r="N27" s="205">
        <v>134</v>
      </c>
      <c r="O27" s="205"/>
      <c r="P27" s="205">
        <v>35</v>
      </c>
      <c r="Q27" s="205">
        <v>36</v>
      </c>
      <c r="R27" s="205">
        <v>35</v>
      </c>
      <c r="S27" s="205">
        <v>36</v>
      </c>
      <c r="T27" s="205">
        <v>142</v>
      </c>
      <c r="U27" s="205">
        <v>37</v>
      </c>
      <c r="V27" s="205">
        <v>38</v>
      </c>
      <c r="W27" s="205">
        <v>38</v>
      </c>
      <c r="X27" s="205"/>
      <c r="Y27" s="205"/>
    </row>
    <row r="28" spans="1:25">
      <c r="A28" s="198" t="s">
        <v>301</v>
      </c>
      <c r="B28" s="205">
        <v>8.2789999999999999</v>
      </c>
      <c r="C28" s="205">
        <v>8.9250000000000007</v>
      </c>
      <c r="D28" s="205">
        <v>9.8140000000000001</v>
      </c>
      <c r="E28" s="205"/>
      <c r="F28" s="205">
        <v>10.824999999999999</v>
      </c>
      <c r="G28" s="205"/>
      <c r="H28" s="205">
        <v>2.8650000000000002</v>
      </c>
      <c r="I28" s="205"/>
      <c r="J28" s="205">
        <v>2.8029999999999999</v>
      </c>
      <c r="K28" s="205"/>
      <c r="L28" s="205">
        <v>2.8519999999999999</v>
      </c>
      <c r="M28" s="205">
        <v>3.0179999999999998</v>
      </c>
      <c r="N28" s="205">
        <v>11.537000000000001</v>
      </c>
      <c r="O28" s="205"/>
      <c r="P28" s="205">
        <v>2.9449999999999998</v>
      </c>
      <c r="Q28" s="205">
        <v>3.0310000000000001</v>
      </c>
      <c r="R28" s="205">
        <v>3.1320000000000001</v>
      </c>
      <c r="S28" s="205">
        <v>3.2189999999999999</v>
      </c>
      <c r="T28" s="205">
        <v>12.327</v>
      </c>
      <c r="U28" s="205">
        <v>3.1019999999999999</v>
      </c>
      <c r="V28" s="205">
        <v>3.2090000000000001</v>
      </c>
      <c r="W28" s="205">
        <v>3.3479999999999999</v>
      </c>
      <c r="X28" s="205"/>
      <c r="Y28" s="205"/>
    </row>
    <row r="29" spans="1:25" ht="27.6">
      <c r="A29" s="199" t="s">
        <v>302</v>
      </c>
      <c r="B29" s="205">
        <v>15.896000000000001</v>
      </c>
      <c r="C29" s="205">
        <v>16.837</v>
      </c>
      <c r="D29" s="205">
        <v>18.288</v>
      </c>
      <c r="E29" s="205"/>
      <c r="F29" s="205">
        <v>19.442</v>
      </c>
      <c r="G29" s="205"/>
      <c r="H29" s="205">
        <v>4.9710000000000001</v>
      </c>
      <c r="I29" s="205"/>
      <c r="J29" s="205">
        <v>5.0990000000000002</v>
      </c>
      <c r="K29" s="205"/>
      <c r="L29" s="205">
        <v>5.3140000000000001</v>
      </c>
      <c r="M29" s="205">
        <v>5.1630000000000003</v>
      </c>
      <c r="N29" s="205">
        <v>20.547000000000001</v>
      </c>
      <c r="O29" s="205"/>
      <c r="P29" s="205">
        <v>5.2290000000000001</v>
      </c>
      <c r="Q29" s="205">
        <v>5.3449999999999998</v>
      </c>
      <c r="R29" s="207">
        <v>5.47</v>
      </c>
      <c r="S29" s="205">
        <v>5.5510000000000002</v>
      </c>
      <c r="T29" s="205">
        <v>21.594999999999999</v>
      </c>
      <c r="U29" s="205">
        <v>5.6120000000000001</v>
      </c>
      <c r="V29" s="205">
        <v>5.649</v>
      </c>
      <c r="W29" s="205">
        <v>5.7469999999999999</v>
      </c>
      <c r="X29" s="205"/>
      <c r="Y29" s="205"/>
    </row>
    <row r="30" spans="1:25">
      <c r="A30" s="198" t="s">
        <v>303</v>
      </c>
      <c r="B30" s="205">
        <v>10.939</v>
      </c>
      <c r="C30" s="205">
        <v>11.872</v>
      </c>
      <c r="D30" s="205">
        <v>12.794</v>
      </c>
      <c r="E30" s="205"/>
      <c r="F30" s="205">
        <v>13.877000000000001</v>
      </c>
      <c r="G30" s="205"/>
      <c r="H30" s="205">
        <v>3.6030000000000002</v>
      </c>
      <c r="I30" s="205"/>
      <c r="J30" s="205">
        <v>3.6259999999999999</v>
      </c>
      <c r="K30" s="205"/>
      <c r="L30" s="205">
        <v>3.754</v>
      </c>
      <c r="M30" s="205">
        <v>3.9660000000000002</v>
      </c>
      <c r="N30" s="205">
        <v>14.95</v>
      </c>
      <c r="O30" s="205"/>
      <c r="P30" s="205">
        <v>3.9430000000000001</v>
      </c>
      <c r="Q30" s="205">
        <v>4.0110000000000001</v>
      </c>
      <c r="R30" s="205">
        <v>4.101</v>
      </c>
      <c r="S30" s="205">
        <v>4.1020000000000003</v>
      </c>
      <c r="T30" s="205">
        <v>16.155999999999999</v>
      </c>
      <c r="U30" s="205">
        <v>4.181</v>
      </c>
      <c r="V30" s="205">
        <v>4.3099999999999996</v>
      </c>
      <c r="W30" s="205">
        <v>4.4409999999999998</v>
      </c>
      <c r="X30" s="205"/>
      <c r="Y30" s="205"/>
    </row>
    <row r="31" spans="1:25">
      <c r="A31" s="198" t="s">
        <v>304</v>
      </c>
      <c r="B31" s="205">
        <v>1.069</v>
      </c>
      <c r="C31" s="205">
        <v>1.1200000000000001</v>
      </c>
      <c r="D31" s="205">
        <v>1.179</v>
      </c>
      <c r="E31" s="205"/>
      <c r="F31" s="205">
        <v>1.2490000000000001</v>
      </c>
      <c r="G31" s="205"/>
      <c r="H31" s="205">
        <v>323</v>
      </c>
      <c r="I31" s="205"/>
      <c r="J31" s="205">
        <v>332</v>
      </c>
      <c r="K31" s="205"/>
      <c r="L31" s="205">
        <v>336</v>
      </c>
      <c r="M31" s="205">
        <v>338</v>
      </c>
      <c r="N31" s="205">
        <v>1.329</v>
      </c>
      <c r="O31" s="205"/>
      <c r="P31" s="205">
        <v>339</v>
      </c>
      <c r="Q31" s="205">
        <v>348</v>
      </c>
      <c r="R31" s="205">
        <v>362</v>
      </c>
      <c r="S31" s="205">
        <v>371</v>
      </c>
      <c r="T31" s="205">
        <v>1.42</v>
      </c>
      <c r="U31" s="205">
        <v>377</v>
      </c>
      <c r="V31" s="205">
        <v>389</v>
      </c>
      <c r="W31" s="205">
        <v>399</v>
      </c>
      <c r="X31" s="205"/>
      <c r="Y31" s="205"/>
    </row>
    <row r="32" spans="1:25">
      <c r="A32" s="198" t="s">
        <v>305</v>
      </c>
      <c r="B32" s="205">
        <v>5.7629999999999999</v>
      </c>
      <c r="C32" s="205">
        <v>6.2960000000000003</v>
      </c>
      <c r="D32" s="205">
        <v>7.0350000000000001</v>
      </c>
      <c r="E32" s="205"/>
      <c r="F32" s="205">
        <v>7.6760000000000002</v>
      </c>
      <c r="G32" s="205"/>
      <c r="H32" s="205">
        <v>2.0379999999999998</v>
      </c>
      <c r="I32" s="205"/>
      <c r="J32" s="205">
        <v>1.9930000000000001</v>
      </c>
      <c r="K32" s="205"/>
      <c r="L32" s="205">
        <v>2.0979999999999999</v>
      </c>
      <c r="M32" s="205">
        <v>2.1819999999999999</v>
      </c>
      <c r="N32" s="205">
        <v>8.3119999999999994</v>
      </c>
      <c r="O32" s="205"/>
      <c r="P32" s="205">
        <v>2.2330000000000001</v>
      </c>
      <c r="Q32" s="205">
        <v>2.2610000000000001</v>
      </c>
      <c r="R32" s="205">
        <v>2.3570000000000002</v>
      </c>
      <c r="S32" s="205">
        <v>2.2799999999999998</v>
      </c>
      <c r="T32" s="205">
        <v>9.1310000000000002</v>
      </c>
      <c r="U32" s="205">
        <v>2.4580000000000002</v>
      </c>
      <c r="V32" s="205">
        <v>2.528</v>
      </c>
      <c r="W32" s="205">
        <v>2.6179999999999999</v>
      </c>
      <c r="X32" s="205"/>
      <c r="Y32" s="205"/>
    </row>
    <row r="33" spans="1:25">
      <c r="A33" s="198" t="s">
        <v>306</v>
      </c>
      <c r="B33" s="205">
        <v>3.0350000000000001</v>
      </c>
      <c r="C33" s="205">
        <v>3.3170000000000002</v>
      </c>
      <c r="D33" s="205">
        <v>3.641</v>
      </c>
      <c r="E33" s="205"/>
      <c r="F33" s="205">
        <v>3.87</v>
      </c>
      <c r="G33" s="205"/>
      <c r="H33" s="205">
        <v>994</v>
      </c>
      <c r="I33" s="205"/>
      <c r="J33" s="205">
        <v>1.0129999999999999</v>
      </c>
      <c r="K33" s="205"/>
      <c r="L33" s="205">
        <v>1.006</v>
      </c>
      <c r="M33" s="205">
        <v>1.028</v>
      </c>
      <c r="N33" s="205">
        <v>4.0410000000000004</v>
      </c>
      <c r="O33" s="205"/>
      <c r="P33" s="205">
        <v>1.0629999999999999</v>
      </c>
      <c r="Q33" s="205">
        <v>1.0049999999999999</v>
      </c>
      <c r="R33" s="205">
        <v>1.046</v>
      </c>
      <c r="S33" s="205">
        <v>1.0740000000000001</v>
      </c>
      <c r="T33" s="205">
        <v>4.1879999999999997</v>
      </c>
      <c r="U33" s="205">
        <v>1.1180000000000001</v>
      </c>
      <c r="V33" s="205">
        <v>1.103</v>
      </c>
      <c r="W33" s="205">
        <v>1.119</v>
      </c>
      <c r="X33" s="205"/>
      <c r="Y33" s="205"/>
    </row>
    <row r="34" spans="1:25">
      <c r="A34" s="198" t="s">
        <v>307</v>
      </c>
      <c r="B34" s="205">
        <v>2.153</v>
      </c>
      <c r="C34" s="207">
        <v>2.2400000000000002</v>
      </c>
      <c r="D34" s="205">
        <v>2.343</v>
      </c>
      <c r="E34" s="205"/>
      <c r="F34" s="205">
        <v>2.472</v>
      </c>
      <c r="G34" s="205"/>
      <c r="H34" s="205">
        <v>643</v>
      </c>
      <c r="I34" s="205"/>
      <c r="J34" s="205">
        <v>646</v>
      </c>
      <c r="K34" s="205"/>
      <c r="L34" s="205">
        <v>655</v>
      </c>
      <c r="M34" s="205">
        <v>666</v>
      </c>
      <c r="N34" s="205">
        <v>2.61</v>
      </c>
      <c r="O34" s="205"/>
      <c r="P34" s="205">
        <v>658</v>
      </c>
      <c r="Q34" s="205">
        <v>669</v>
      </c>
      <c r="R34" s="205">
        <v>692</v>
      </c>
      <c r="S34" s="205">
        <v>728</v>
      </c>
      <c r="T34" s="205">
        <v>2.7480000000000002</v>
      </c>
      <c r="U34" s="205">
        <v>704</v>
      </c>
      <c r="V34" s="205">
        <v>712</v>
      </c>
      <c r="W34" s="205">
        <v>724</v>
      </c>
      <c r="X34" s="205"/>
      <c r="Y34" s="205"/>
    </row>
    <row r="35" spans="1:25">
      <c r="A35" s="197" t="s">
        <v>308</v>
      </c>
      <c r="B35" s="206">
        <v>459</v>
      </c>
      <c r="C35" s="206">
        <v>482</v>
      </c>
      <c r="D35" s="206">
        <v>510</v>
      </c>
      <c r="E35" s="206"/>
      <c r="F35" s="206">
        <v>548</v>
      </c>
      <c r="G35" s="206"/>
      <c r="H35" s="206">
        <v>145</v>
      </c>
      <c r="I35" s="206"/>
      <c r="J35" s="206">
        <v>147</v>
      </c>
      <c r="K35" s="206"/>
      <c r="L35" s="206">
        <v>147</v>
      </c>
      <c r="M35" s="206">
        <v>148</v>
      </c>
      <c r="N35" s="206">
        <v>586</v>
      </c>
      <c r="O35" s="206"/>
      <c r="P35" s="206">
        <v>150</v>
      </c>
      <c r="Q35" s="206">
        <v>152</v>
      </c>
      <c r="R35" s="206">
        <v>156</v>
      </c>
      <c r="S35" s="206">
        <v>163</v>
      </c>
      <c r="T35" s="206">
        <v>622</v>
      </c>
      <c r="U35" s="206">
        <v>161</v>
      </c>
      <c r="V35" s="206">
        <v>161</v>
      </c>
      <c r="W35" s="206">
        <v>164</v>
      </c>
      <c r="X35" s="206"/>
      <c r="Y35" s="206"/>
    </row>
    <row r="36" spans="1:25" ht="27.6">
      <c r="A36" s="200" t="s">
        <v>309</v>
      </c>
      <c r="B36" s="206">
        <v>6.6369999999999996</v>
      </c>
      <c r="C36" s="206">
        <v>7.2249999999999996</v>
      </c>
      <c r="D36" s="206">
        <v>7.2359999999999998</v>
      </c>
      <c r="E36" s="206"/>
      <c r="F36" s="206">
        <v>7.3630000000000004</v>
      </c>
      <c r="G36" s="206"/>
      <c r="H36" s="206">
        <v>1.8280000000000001</v>
      </c>
      <c r="I36" s="206"/>
      <c r="J36" s="206">
        <v>1.802</v>
      </c>
      <c r="K36" s="206"/>
      <c r="L36" s="206">
        <v>1.903</v>
      </c>
      <c r="M36" s="206">
        <v>1.9730000000000001</v>
      </c>
      <c r="N36" s="206">
        <v>7.5060000000000002</v>
      </c>
      <c r="O36" s="206"/>
      <c r="P36" s="206">
        <v>1.915</v>
      </c>
      <c r="Q36" s="206">
        <v>1.931</v>
      </c>
      <c r="R36" s="206">
        <v>1.9590000000000001</v>
      </c>
      <c r="S36" s="206">
        <v>2.0539999999999998</v>
      </c>
      <c r="T36" s="206">
        <v>7.86</v>
      </c>
      <c r="U36" s="206">
        <v>2.0270000000000001</v>
      </c>
      <c r="V36" s="206">
        <v>2.0529999999999999</v>
      </c>
      <c r="W36" s="206">
        <v>2.0699999999999998</v>
      </c>
      <c r="X36" s="206"/>
      <c r="Y36" s="206"/>
    </row>
    <row r="37" spans="1:25">
      <c r="A37" s="197" t="s">
        <v>310</v>
      </c>
      <c r="B37" s="206">
        <v>3.3660000000000001</v>
      </c>
      <c r="C37" s="206">
        <v>3.6509999999999998</v>
      </c>
      <c r="D37" s="206">
        <v>4.0199999999999996</v>
      </c>
      <c r="E37" s="206"/>
      <c r="F37" s="206">
        <v>4.3579999999999997</v>
      </c>
      <c r="G37" s="206"/>
      <c r="H37" s="206">
        <v>1.103</v>
      </c>
      <c r="I37" s="206"/>
      <c r="J37" s="206">
        <v>1.091</v>
      </c>
      <c r="K37" s="206"/>
      <c r="L37" s="206">
        <v>1.137</v>
      </c>
      <c r="M37" s="206">
        <v>1.296</v>
      </c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</row>
    <row r="38" spans="1:25">
      <c r="A38" s="197" t="s">
        <v>310</v>
      </c>
      <c r="B38" s="206">
        <v>3.3660000000000001</v>
      </c>
      <c r="C38" s="206">
        <v>3.6509999999999998</v>
      </c>
      <c r="D38" s="206">
        <v>4.0199999999999996</v>
      </c>
      <c r="E38" s="206"/>
      <c r="F38" s="206">
        <v>4.5380000000000003</v>
      </c>
      <c r="G38" s="206"/>
      <c r="H38" s="206">
        <v>1.103</v>
      </c>
      <c r="I38" s="206"/>
      <c r="J38" s="206">
        <v>1.091</v>
      </c>
      <c r="K38" s="206"/>
      <c r="L38" s="206">
        <v>1.137</v>
      </c>
      <c r="M38" s="206">
        <v>1.296</v>
      </c>
      <c r="N38" s="206">
        <v>4.6269999999999998</v>
      </c>
      <c r="O38" s="206"/>
      <c r="P38" s="206">
        <v>1.2310000000000001</v>
      </c>
      <c r="Q38" s="206">
        <v>1.2330000000000001</v>
      </c>
      <c r="R38" s="206">
        <v>1.2609999999999999</v>
      </c>
      <c r="S38" s="206">
        <v>1.3140000000000001</v>
      </c>
      <c r="T38" s="206">
        <v>5.04</v>
      </c>
      <c r="U38" s="206">
        <v>1.341</v>
      </c>
      <c r="V38" s="206">
        <v>1.3440000000000001</v>
      </c>
      <c r="W38" s="206">
        <v>1.371</v>
      </c>
      <c r="X38" s="206"/>
      <c r="Y38" s="206"/>
    </row>
    <row r="39" spans="1:25">
      <c r="A39" s="197" t="s">
        <v>311</v>
      </c>
      <c r="B39" s="206">
        <v>1.2589999999999999</v>
      </c>
      <c r="C39" s="206">
        <v>1.361</v>
      </c>
      <c r="D39" s="206">
        <v>1.504</v>
      </c>
      <c r="E39" s="206"/>
      <c r="F39" s="206">
        <v>1.621</v>
      </c>
      <c r="G39" s="206"/>
      <c r="H39" s="206">
        <v>422</v>
      </c>
      <c r="I39" s="206"/>
      <c r="J39" s="206">
        <v>427</v>
      </c>
      <c r="K39" s="206"/>
      <c r="L39" s="206">
        <v>436</v>
      </c>
      <c r="M39" s="206">
        <v>465</v>
      </c>
      <c r="N39" s="206">
        <v>1.75</v>
      </c>
      <c r="O39" s="206"/>
      <c r="P39" s="206">
        <v>440</v>
      </c>
      <c r="Q39" s="206">
        <v>446</v>
      </c>
      <c r="R39" s="206">
        <v>471</v>
      </c>
      <c r="S39" s="206">
        <v>521</v>
      </c>
      <c r="T39" s="206">
        <v>1.877</v>
      </c>
      <c r="U39" s="206">
        <v>473</v>
      </c>
      <c r="V39" s="206">
        <v>478</v>
      </c>
      <c r="W39" s="206">
        <v>493</v>
      </c>
      <c r="X39" s="206"/>
      <c r="Y39" s="206"/>
    </row>
    <row r="40" spans="1:25">
      <c r="A40" s="197" t="s">
        <v>312</v>
      </c>
      <c r="B40" s="196">
        <v>1.61</v>
      </c>
      <c r="C40" s="196">
        <v>1.706</v>
      </c>
      <c r="D40" s="196">
        <v>1.8220000000000001</v>
      </c>
      <c r="E40" s="196"/>
      <c r="F40" s="196">
        <v>1.9179999999999999</v>
      </c>
      <c r="G40" s="196"/>
      <c r="H40" s="196">
        <v>495</v>
      </c>
      <c r="I40" s="196"/>
      <c r="J40" s="196">
        <v>506</v>
      </c>
      <c r="K40" s="196"/>
      <c r="L40" s="196">
        <v>516</v>
      </c>
      <c r="M40" s="196">
        <v>526</v>
      </c>
      <c r="N40" s="196">
        <v>2.044</v>
      </c>
      <c r="O40" s="196"/>
      <c r="P40" s="196">
        <v>533</v>
      </c>
      <c r="Q40" s="196">
        <v>547</v>
      </c>
      <c r="R40" s="196">
        <v>556</v>
      </c>
      <c r="S40" s="196">
        <v>560</v>
      </c>
      <c r="T40" s="196">
        <v>2.1960000000000002</v>
      </c>
      <c r="U40" s="196">
        <v>571</v>
      </c>
      <c r="V40" s="196">
        <v>578</v>
      </c>
      <c r="W40" s="196">
        <v>590</v>
      </c>
      <c r="X40" s="196"/>
      <c r="Y40" s="196"/>
    </row>
    <row r="41" spans="1:25">
      <c r="A41" s="210" t="s">
        <v>313</v>
      </c>
      <c r="B41" s="210"/>
      <c r="C41" s="211">
        <v>6.34</v>
      </c>
      <c r="D41" s="211">
        <v>6.31</v>
      </c>
      <c r="E41" s="211"/>
      <c r="F41" s="211">
        <v>6.02</v>
      </c>
      <c r="G41" s="211"/>
      <c r="H41" s="211">
        <v>7.52</v>
      </c>
      <c r="I41" s="211"/>
      <c r="J41" s="211">
        <v>4.97</v>
      </c>
      <c r="K41" s="211"/>
      <c r="L41" s="211">
        <v>5.44</v>
      </c>
      <c r="M41" s="211">
        <v>5.59</v>
      </c>
      <c r="N41" s="211">
        <v>5.85</v>
      </c>
      <c r="O41" s="211"/>
      <c r="P41" s="211">
        <v>5.86</v>
      </c>
      <c r="Q41" s="211">
        <v>5.48</v>
      </c>
      <c r="R41" s="211">
        <v>4.93</v>
      </c>
      <c r="S41" s="211">
        <v>5.74</v>
      </c>
      <c r="T41" s="211">
        <v>5.41</v>
      </c>
      <c r="U41" s="211">
        <v>5.55</v>
      </c>
      <c r="V41" s="211">
        <v>5.86</v>
      </c>
      <c r="W41" s="211">
        <v>4.82</v>
      </c>
      <c r="X41" s="211"/>
      <c r="Y41" s="211"/>
    </row>
    <row r="42" spans="1:25">
      <c r="A42" s="217" t="s">
        <v>314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220" t="s">
        <v>315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9"/>
    </row>
    <row r="44" spans="1:25">
      <c r="A44" s="196" t="s">
        <v>316</v>
      </c>
      <c r="B44" s="196">
        <v>30.3</v>
      </c>
      <c r="C44" s="196">
        <v>34.1</v>
      </c>
      <c r="D44" s="196">
        <v>40.200000000000003</v>
      </c>
      <c r="E44" s="196"/>
      <c r="F44" s="196">
        <v>43.6</v>
      </c>
      <c r="G44" s="196"/>
      <c r="H44" s="196">
        <v>47.6</v>
      </c>
      <c r="I44" s="196"/>
      <c r="J44" s="196">
        <v>46.8</v>
      </c>
      <c r="K44" s="196"/>
      <c r="L44" s="196">
        <v>48.7</v>
      </c>
      <c r="M44" s="196">
        <v>48.1</v>
      </c>
      <c r="N44" s="196">
        <v>48.1</v>
      </c>
      <c r="O44" s="196"/>
      <c r="P44" s="196">
        <v>50.8</v>
      </c>
      <c r="Q44" s="196">
        <v>52.9</v>
      </c>
      <c r="R44" s="196">
        <v>53.8</v>
      </c>
      <c r="S44" s="196">
        <v>54.3</v>
      </c>
      <c r="T44" s="196">
        <v>54.3</v>
      </c>
      <c r="U44" s="196">
        <v>55.5</v>
      </c>
      <c r="V44" s="196">
        <v>56.5</v>
      </c>
      <c r="W44" s="196">
        <v>57.46</v>
      </c>
      <c r="X44" s="196"/>
      <c r="Y44" s="196"/>
    </row>
    <row r="45" spans="1:25">
      <c r="A45" s="196" t="s">
        <v>317</v>
      </c>
      <c r="B45" s="196">
        <v>20.9</v>
      </c>
      <c r="C45" s="196">
        <v>22.6</v>
      </c>
      <c r="D45" s="196">
        <v>25.6</v>
      </c>
      <c r="E45" s="196"/>
      <c r="F45" s="196">
        <v>26.3</v>
      </c>
      <c r="G45" s="196"/>
      <c r="H45" s="202">
        <v>27</v>
      </c>
      <c r="I45" s="196"/>
      <c r="J45" s="196">
        <v>29.2</v>
      </c>
      <c r="K45" s="196"/>
      <c r="L45" s="196">
        <v>30.8</v>
      </c>
      <c r="M45" s="196">
        <v>29.7</v>
      </c>
      <c r="N45" s="196">
        <v>29.7</v>
      </c>
      <c r="O45" s="196"/>
      <c r="P45" s="196">
        <v>31.8</v>
      </c>
      <c r="Q45" s="202">
        <v>33</v>
      </c>
      <c r="R45" s="202">
        <v>34</v>
      </c>
      <c r="S45" s="196">
        <v>33.1</v>
      </c>
      <c r="T45" s="196">
        <v>33.1</v>
      </c>
      <c r="U45" s="196">
        <v>34.200000000000003</v>
      </c>
      <c r="V45" s="196">
        <v>35.200000000000003</v>
      </c>
      <c r="W45" s="196">
        <v>35.97</v>
      </c>
      <c r="X45" s="196"/>
      <c r="Y45" s="196"/>
    </row>
    <row r="46" spans="1:25">
      <c r="A46" s="197" t="s">
        <v>318</v>
      </c>
      <c r="B46" s="196">
        <v>3.6</v>
      </c>
      <c r="C46" s="196">
        <v>4.3</v>
      </c>
      <c r="D46" s="196">
        <v>4.9000000000000004</v>
      </c>
      <c r="E46" s="196"/>
      <c r="F46" s="196">
        <v>4.3</v>
      </c>
      <c r="G46" s="196"/>
      <c r="H46" s="196">
        <v>4.9000000000000004</v>
      </c>
      <c r="I46" s="196"/>
      <c r="J46" s="196">
        <v>6</v>
      </c>
      <c r="K46" s="196"/>
      <c r="L46" s="196">
        <v>6.2</v>
      </c>
      <c r="M46" s="196">
        <v>4.3</v>
      </c>
      <c r="N46" s="196">
        <v>4.3</v>
      </c>
      <c r="O46" s="196"/>
      <c r="P46" s="196">
        <v>6.6</v>
      </c>
      <c r="Q46" s="196">
        <v>7.4</v>
      </c>
      <c r="R46" s="196">
        <v>6.8</v>
      </c>
      <c r="S46" s="196">
        <v>4.9000000000000004</v>
      </c>
      <c r="T46" s="196">
        <v>4.9000000000000004</v>
      </c>
      <c r="U46" s="196">
        <v>7.1</v>
      </c>
      <c r="V46" s="196">
        <v>6.5</v>
      </c>
      <c r="W46" s="196">
        <v>6.43</v>
      </c>
      <c r="X46" s="196"/>
      <c r="Y46" s="196"/>
    </row>
    <row r="47" spans="1:25">
      <c r="A47" s="197" t="s">
        <v>319</v>
      </c>
      <c r="B47" s="196">
        <v>11.8</v>
      </c>
      <c r="C47" s="196">
        <v>11.9</v>
      </c>
      <c r="D47" s="196">
        <v>13.2</v>
      </c>
      <c r="E47" s="196"/>
      <c r="F47" s="196">
        <v>14.2</v>
      </c>
      <c r="G47" s="196"/>
      <c r="H47" s="202">
        <v>13</v>
      </c>
      <c r="I47" s="196"/>
      <c r="J47" s="196">
        <v>13.3</v>
      </c>
      <c r="K47" s="196"/>
      <c r="L47" s="196">
        <v>14.3</v>
      </c>
      <c r="M47" s="196">
        <v>15.3</v>
      </c>
      <c r="N47" s="196">
        <v>15.3</v>
      </c>
      <c r="O47" s="196"/>
      <c r="P47" s="202">
        <v>14</v>
      </c>
      <c r="Q47" s="196">
        <v>14.5</v>
      </c>
      <c r="R47" s="196">
        <v>15.5</v>
      </c>
      <c r="S47" s="196">
        <v>17.5</v>
      </c>
      <c r="T47" s="196">
        <v>17.5</v>
      </c>
      <c r="U47" s="202">
        <v>16</v>
      </c>
      <c r="V47" s="196">
        <v>17.399999999999999</v>
      </c>
      <c r="W47" s="196">
        <v>17.649999999999999</v>
      </c>
      <c r="X47" s="196"/>
      <c r="Y47" s="196"/>
    </row>
    <row r="48" spans="1:25">
      <c r="A48" s="197" t="s">
        <v>320</v>
      </c>
      <c r="B48" s="196">
        <v>5.5</v>
      </c>
      <c r="C48" s="196">
        <v>6.4</v>
      </c>
      <c r="D48" s="196">
        <v>7.6</v>
      </c>
      <c r="E48" s="196"/>
      <c r="F48" s="196">
        <v>7.8</v>
      </c>
      <c r="G48" s="196"/>
      <c r="H48" s="196">
        <v>9.1</v>
      </c>
      <c r="I48" s="196"/>
      <c r="J48" s="196">
        <v>9.8000000000000007</v>
      </c>
      <c r="K48" s="196"/>
      <c r="L48" s="196">
        <v>10.3</v>
      </c>
      <c r="M48" s="196">
        <v>10.199999999999999</v>
      </c>
      <c r="N48" s="196">
        <v>10.199999999999999</v>
      </c>
      <c r="O48" s="196"/>
      <c r="P48" s="196">
        <v>11.2</v>
      </c>
      <c r="Q48" s="196">
        <v>11.2</v>
      </c>
      <c r="R48" s="196">
        <v>11.7</v>
      </c>
      <c r="S48" s="196">
        <v>10.7</v>
      </c>
      <c r="T48" s="196">
        <v>10.7</v>
      </c>
      <c r="U48" s="202">
        <v>11</v>
      </c>
      <c r="V48" s="196">
        <v>11.3</v>
      </c>
      <c r="W48" s="196">
        <v>11.89</v>
      </c>
      <c r="X48" s="196"/>
      <c r="Y48" s="196"/>
    </row>
    <row r="49" spans="1:25" ht="15" customHeight="1">
      <c r="A49" s="196" t="s">
        <v>321</v>
      </c>
      <c r="B49" s="196">
        <v>21.6</v>
      </c>
      <c r="C49" s="196">
        <v>29.4</v>
      </c>
      <c r="D49" s="196">
        <v>34.200000000000003</v>
      </c>
      <c r="E49" s="196"/>
      <c r="F49" s="196">
        <v>38.700000000000003</v>
      </c>
      <c r="G49" s="196"/>
      <c r="H49" s="196">
        <v>38.9</v>
      </c>
      <c r="I49" s="196"/>
      <c r="J49" s="196">
        <v>40.4</v>
      </c>
      <c r="K49" s="196"/>
      <c r="L49" s="196">
        <v>41.3</v>
      </c>
      <c r="M49" s="196">
        <v>42.8</v>
      </c>
      <c r="N49" s="196">
        <v>42.8</v>
      </c>
      <c r="O49" s="196"/>
      <c r="P49" s="196">
        <v>44.2</v>
      </c>
      <c r="Q49" s="196">
        <v>45.8</v>
      </c>
      <c r="R49" s="196">
        <v>47.4</v>
      </c>
      <c r="S49" s="202">
        <v>48</v>
      </c>
      <c r="T49" s="202">
        <v>48</v>
      </c>
      <c r="U49" s="196">
        <v>48.2</v>
      </c>
      <c r="V49" s="196">
        <v>49.7</v>
      </c>
      <c r="W49" s="196">
        <v>50.3</v>
      </c>
      <c r="X49" s="196"/>
      <c r="Y49" s="196"/>
    </row>
    <row r="50" spans="1:25" ht="15" customHeight="1">
      <c r="A50" s="197" t="s">
        <v>322</v>
      </c>
      <c r="B50" s="196">
        <v>7.5</v>
      </c>
      <c r="C50" s="196">
        <v>10.6</v>
      </c>
      <c r="D50" s="196">
        <v>13.1</v>
      </c>
      <c r="E50" s="196"/>
      <c r="F50" s="196">
        <v>14.4</v>
      </c>
      <c r="G50" s="196"/>
      <c r="H50" s="196">
        <v>14.6</v>
      </c>
      <c r="I50" s="196"/>
      <c r="J50" s="196">
        <v>15.5</v>
      </c>
      <c r="K50" s="196"/>
      <c r="L50" s="196">
        <v>15.8</v>
      </c>
      <c r="M50" s="202">
        <v>16</v>
      </c>
      <c r="N50" s="202">
        <v>16</v>
      </c>
      <c r="O50" s="196"/>
      <c r="P50" s="196">
        <v>16.3</v>
      </c>
      <c r="Q50" s="196">
        <v>16.899999999999999</v>
      </c>
      <c r="R50" s="196">
        <v>17.2</v>
      </c>
      <c r="S50" s="196">
        <v>17.100000000000001</v>
      </c>
      <c r="T50" s="196">
        <v>17.100000000000001</v>
      </c>
      <c r="U50" s="202">
        <v>17</v>
      </c>
      <c r="V50" s="196">
        <v>17.2</v>
      </c>
      <c r="W50" s="196">
        <v>17.27</v>
      </c>
      <c r="X50" s="196"/>
      <c r="Y50" s="196"/>
    </row>
    <row r="51" spans="1:25" ht="15" customHeight="1">
      <c r="A51" s="197" t="s">
        <v>324</v>
      </c>
      <c r="B51" s="196">
        <v>4.5</v>
      </c>
      <c r="C51" s="196">
        <v>4.9000000000000004</v>
      </c>
      <c r="D51" s="196">
        <v>5.3</v>
      </c>
      <c r="E51" s="196"/>
      <c r="F51" s="196">
        <v>7.1</v>
      </c>
      <c r="G51" s="196"/>
      <c r="H51" s="196">
        <v>6.8</v>
      </c>
      <c r="I51" s="196"/>
      <c r="J51" s="196">
        <v>7.2</v>
      </c>
      <c r="K51" s="196"/>
      <c r="L51" s="202">
        <v>7</v>
      </c>
      <c r="M51" s="196">
        <v>7.6</v>
      </c>
      <c r="N51" s="196">
        <v>7.6</v>
      </c>
      <c r="O51" s="196"/>
      <c r="P51" s="196">
        <v>8.5</v>
      </c>
      <c r="Q51" s="196">
        <v>8.8000000000000007</v>
      </c>
      <c r="R51" s="196">
        <v>9.3000000000000007</v>
      </c>
      <c r="S51" s="202">
        <v>10</v>
      </c>
      <c r="T51" s="202">
        <v>10</v>
      </c>
      <c r="U51" s="196">
        <v>9.8000000000000007</v>
      </c>
      <c r="V51" s="196">
        <v>10.7</v>
      </c>
      <c r="W51" s="196">
        <v>11.01</v>
      </c>
      <c r="X51" s="196"/>
      <c r="Y51" s="196"/>
    </row>
    <row r="52" spans="1:25" ht="15" customHeight="1">
      <c r="A52" s="197" t="s">
        <v>323</v>
      </c>
      <c r="B52" s="196">
        <v>9.6</v>
      </c>
      <c r="C52" s="196">
        <v>13.8</v>
      </c>
      <c r="D52" s="196">
        <v>15.8</v>
      </c>
      <c r="E52" s="196"/>
      <c r="F52" s="196">
        <v>17.2</v>
      </c>
      <c r="G52" s="196"/>
      <c r="H52" s="196">
        <v>17.399999999999999</v>
      </c>
      <c r="I52" s="196"/>
      <c r="J52" s="196">
        <v>17.8</v>
      </c>
      <c r="K52" s="196"/>
      <c r="L52" s="196">
        <v>18.399999999999999</v>
      </c>
      <c r="M52" s="196">
        <v>19.100000000000001</v>
      </c>
      <c r="N52" s="196">
        <v>19.100000000000001</v>
      </c>
      <c r="O52" s="196"/>
      <c r="P52" s="196">
        <v>19.5</v>
      </c>
      <c r="Q52" s="196">
        <v>20.100000000000001</v>
      </c>
      <c r="R52" s="196">
        <v>20.8</v>
      </c>
      <c r="S52" s="196">
        <v>20.9</v>
      </c>
      <c r="T52" s="196">
        <v>20.9</v>
      </c>
      <c r="U52" s="196">
        <v>21.4</v>
      </c>
      <c r="V52" s="196">
        <v>21.7</v>
      </c>
      <c r="W52" s="196">
        <v>22.01</v>
      </c>
      <c r="X52" s="196"/>
      <c r="Y52" s="196"/>
    </row>
    <row r="53" spans="1:25" ht="15" customHeight="1">
      <c r="A53" s="196" t="s">
        <v>325</v>
      </c>
      <c r="B53" s="202">
        <v>103</v>
      </c>
      <c r="C53" s="202">
        <v>130</v>
      </c>
      <c r="D53" s="196">
        <v>133.4</v>
      </c>
      <c r="E53" s="196"/>
      <c r="F53" s="196">
        <v>147.1</v>
      </c>
      <c r="G53" s="196"/>
      <c r="H53" s="196">
        <v>144.19999999999999</v>
      </c>
      <c r="I53" s="196"/>
      <c r="J53" s="196">
        <v>138.6</v>
      </c>
      <c r="K53" s="196"/>
      <c r="L53" s="196">
        <v>134.1</v>
      </c>
      <c r="M53" s="196">
        <v>143.80000000000001</v>
      </c>
      <c r="N53" s="196">
        <v>143.80000000000001</v>
      </c>
      <c r="O53" s="196"/>
      <c r="P53" s="202">
        <v>139</v>
      </c>
      <c r="Q53" s="196">
        <v>138.80000000000001</v>
      </c>
      <c r="R53" s="196">
        <v>139.4</v>
      </c>
      <c r="S53" s="196">
        <v>145.1</v>
      </c>
      <c r="T53" s="196">
        <v>145.1</v>
      </c>
      <c r="U53" s="196">
        <v>141.19999999999999</v>
      </c>
      <c r="V53" s="196">
        <v>140.9</v>
      </c>
      <c r="W53" s="196">
        <v>139.80000000000001</v>
      </c>
      <c r="X53" s="196"/>
      <c r="Y53" s="196"/>
    </row>
    <row r="54" spans="1:25" ht="15" customHeight="1">
      <c r="A54" s="196" t="s">
        <v>326</v>
      </c>
      <c r="B54" s="196">
        <v>2.1</v>
      </c>
      <c r="C54" s="196">
        <v>2.2999999999999998</v>
      </c>
      <c r="D54" s="196">
        <v>2.2999999999999998</v>
      </c>
      <c r="E54" s="196"/>
      <c r="F54" s="196">
        <v>2.2000000000000002</v>
      </c>
      <c r="G54" s="196"/>
      <c r="H54" s="196">
        <v>3.2</v>
      </c>
      <c r="I54" s="196"/>
      <c r="J54" s="196">
        <v>2.9</v>
      </c>
      <c r="K54" s="196"/>
      <c r="L54" s="196">
        <v>3.1</v>
      </c>
      <c r="M54" s="196">
        <v>2.9</v>
      </c>
      <c r="N54" s="196">
        <v>2.9</v>
      </c>
      <c r="O54" s="196"/>
      <c r="P54" s="202">
        <v>3</v>
      </c>
      <c r="Q54" s="202">
        <v>3</v>
      </c>
      <c r="R54" s="196">
        <v>3.1</v>
      </c>
      <c r="S54" s="196">
        <v>2.7</v>
      </c>
      <c r="T54" s="196">
        <v>2.7</v>
      </c>
      <c r="U54" s="202">
        <v>3</v>
      </c>
      <c r="V54" s="196">
        <v>3.3</v>
      </c>
      <c r="W54" s="196">
        <v>3.6</v>
      </c>
      <c r="X54" s="196"/>
      <c r="Y54" s="196"/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t="s">
        <v>331</v>
      </c>
    </row>
    <row r="60" spans="1:25">
      <c r="A60" s="201" t="s">
        <v>332</v>
      </c>
    </row>
    <row r="61" spans="1:25">
      <c r="A61" s="201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14"/>
  <sheetViews>
    <sheetView topLeftCell="A4" workbookViewId="0">
      <selection activeCell="F13" sqref="F13"/>
    </sheetView>
  </sheetViews>
  <sheetFormatPr defaultRowHeight="14.4"/>
  <cols>
    <col min="1" max="1" width="5.88671875" customWidth="1"/>
    <col min="2" max="2" width="30.33203125" customWidth="1"/>
  </cols>
  <sheetData>
    <row r="2" spans="1:14" ht="15" thickBot="1"/>
    <row r="3" spans="1:14">
      <c r="A3" s="326" t="s">
        <v>2</v>
      </c>
      <c r="B3" s="328" t="s">
        <v>172</v>
      </c>
      <c r="C3" s="330" t="s">
        <v>10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1"/>
    </row>
    <row r="4" spans="1:14">
      <c r="A4" s="327"/>
      <c r="B4" s="329"/>
      <c r="C4" s="136" t="s">
        <v>171</v>
      </c>
      <c r="D4" s="136" t="s">
        <v>173</v>
      </c>
      <c r="E4" s="136" t="s">
        <v>174</v>
      </c>
      <c r="F4" s="136" t="s">
        <v>175</v>
      </c>
      <c r="G4" s="136" t="s">
        <v>176</v>
      </c>
      <c r="H4" s="136" t="s">
        <v>177</v>
      </c>
      <c r="I4" s="136" t="s">
        <v>178</v>
      </c>
      <c r="J4" s="136" t="s">
        <v>179</v>
      </c>
      <c r="K4" s="136" t="s">
        <v>180</v>
      </c>
      <c r="L4" s="136" t="s">
        <v>181</v>
      </c>
      <c r="M4" s="136" t="s">
        <v>182</v>
      </c>
      <c r="N4" s="138" t="s">
        <v>183</v>
      </c>
    </row>
    <row r="5" spans="1:14">
      <c r="A5" s="139">
        <v>1</v>
      </c>
      <c r="B5" s="129" t="s">
        <v>193</v>
      </c>
      <c r="C5" s="132">
        <v>97.92</v>
      </c>
      <c r="D5" s="231">
        <v>98.64</v>
      </c>
      <c r="E5" s="231">
        <v>98.19</v>
      </c>
      <c r="F5" s="231">
        <v>98.71</v>
      </c>
      <c r="G5" s="231">
        <v>97.07</v>
      </c>
      <c r="H5" s="134"/>
      <c r="I5" s="130"/>
      <c r="J5" s="130"/>
      <c r="K5" s="133"/>
      <c r="L5" s="133"/>
      <c r="M5" s="1"/>
      <c r="N5" s="140"/>
    </row>
    <row r="6" spans="1:14" ht="28.8">
      <c r="A6" s="139"/>
      <c r="B6" s="131" t="s">
        <v>194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/>
      <c r="I6" s="130"/>
      <c r="J6" s="130"/>
      <c r="K6" s="130"/>
      <c r="L6" s="130"/>
      <c r="M6" s="1"/>
      <c r="N6" s="140"/>
    </row>
    <row r="7" spans="1:14">
      <c r="A7" s="139"/>
      <c r="B7" s="131" t="s">
        <v>195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/>
      <c r="I7" s="130"/>
      <c r="J7" s="130"/>
      <c r="K7" s="130"/>
      <c r="L7" s="130"/>
      <c r="M7" s="1"/>
      <c r="N7" s="140"/>
    </row>
    <row r="8" spans="1:14" ht="28.8">
      <c r="A8" s="139"/>
      <c r="B8" s="131" t="s">
        <v>196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/>
      <c r="I8" s="130"/>
      <c r="J8" s="130"/>
      <c r="K8" s="135"/>
      <c r="L8" s="135"/>
      <c r="M8" s="1"/>
      <c r="N8" s="140"/>
    </row>
    <row r="9" spans="1:14">
      <c r="A9" s="139"/>
      <c r="B9" s="131" t="s">
        <v>197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/>
      <c r="I9" s="130"/>
      <c r="J9" s="130"/>
      <c r="K9" s="135"/>
      <c r="L9" s="130"/>
      <c r="M9" s="1"/>
      <c r="N9" s="140"/>
    </row>
    <row r="10" spans="1:14">
      <c r="A10" s="139"/>
      <c r="B10" s="131" t="s">
        <v>201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/>
      <c r="I10" s="130"/>
      <c r="J10" s="130"/>
      <c r="K10" s="130"/>
      <c r="L10" s="130"/>
      <c r="M10" s="1"/>
      <c r="N10" s="140"/>
    </row>
    <row r="11" spans="1:14">
      <c r="A11" s="139"/>
      <c r="B11" s="131" t="s">
        <v>198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/>
      <c r="I11" s="130"/>
      <c r="J11" s="130"/>
      <c r="K11" s="130"/>
      <c r="L11" s="130"/>
      <c r="M11" s="1"/>
      <c r="N11" s="140"/>
    </row>
    <row r="12" spans="1:14">
      <c r="A12" s="139"/>
      <c r="B12" s="131" t="s">
        <v>199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/>
      <c r="I12" s="147"/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3">
    <mergeCell ref="A3:A4"/>
    <mergeCell ref="B3:B4"/>
    <mergeCell ref="C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92" t="s">
        <v>43</v>
      </c>
      <c r="B1" s="192"/>
      <c r="C1" s="192"/>
      <c r="D1" s="192"/>
      <c r="E1" s="192"/>
      <c r="F1" s="192"/>
      <c r="G1" s="192"/>
      <c r="H1" s="192"/>
    </row>
    <row r="3" spans="1:20" ht="30" customHeight="1">
      <c r="A3" s="245" t="s">
        <v>14</v>
      </c>
      <c r="B3" s="245" t="s">
        <v>15</v>
      </c>
      <c r="C3" s="255" t="s">
        <v>18</v>
      </c>
      <c r="D3" s="256"/>
      <c r="E3" s="256"/>
      <c r="F3" s="256"/>
      <c r="G3" s="256"/>
      <c r="H3" s="256"/>
      <c r="I3" s="256"/>
      <c r="J3" s="256"/>
      <c r="K3" s="257"/>
      <c r="L3" s="247" t="s">
        <v>31</v>
      </c>
      <c r="M3" s="248"/>
      <c r="N3" s="249"/>
      <c r="O3" s="247" t="s">
        <v>35</v>
      </c>
      <c r="P3" s="249"/>
      <c r="Q3" s="245" t="s">
        <v>38</v>
      </c>
      <c r="R3" s="245" t="s">
        <v>39</v>
      </c>
      <c r="S3" s="245" t="s">
        <v>40</v>
      </c>
      <c r="T3" s="245" t="s">
        <v>41</v>
      </c>
    </row>
    <row r="4" spans="1:20" ht="43.2">
      <c r="A4" s="253"/>
      <c r="B4" s="253"/>
      <c r="C4" s="6" t="s">
        <v>16</v>
      </c>
      <c r="D4" s="6" t="s">
        <v>17</v>
      </c>
      <c r="E4" s="5" t="s">
        <v>19</v>
      </c>
      <c r="F4" s="5" t="s">
        <v>20</v>
      </c>
      <c r="G4" s="254" t="s">
        <v>21</v>
      </c>
      <c r="H4" s="254"/>
      <c r="I4" s="245" t="s">
        <v>24</v>
      </c>
      <c r="J4" s="245" t="s">
        <v>25</v>
      </c>
      <c r="K4" s="245" t="s">
        <v>26</v>
      </c>
      <c r="L4" s="250"/>
      <c r="M4" s="251"/>
      <c r="N4" s="252"/>
      <c r="O4" s="250"/>
      <c r="P4" s="252"/>
      <c r="Q4" s="246"/>
      <c r="R4" s="246"/>
      <c r="S4" s="246"/>
      <c r="T4" s="246"/>
    </row>
    <row r="5" spans="1:20">
      <c r="A5" s="246"/>
      <c r="B5" s="246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46"/>
      <c r="J5" s="246"/>
      <c r="K5" s="246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92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opLeftCell="A106" workbookViewId="0">
      <selection activeCell="H124" sqref="H124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4.33203125" customWidth="1"/>
    <col min="5" max="5" width="15.109375" customWidth="1"/>
    <col min="6" max="6" width="15" customWidth="1"/>
    <col min="7" max="7" width="11.33203125" customWidth="1"/>
    <col min="8" max="8" width="11.5546875" customWidth="1"/>
    <col min="9" max="9" width="6.6640625" customWidth="1"/>
    <col min="14" max="14" width="5.33203125" customWidth="1"/>
    <col min="15" max="15" width="6.33203125" customWidth="1"/>
    <col min="16" max="16" width="13.664062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93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/>
      <c r="J4" s="75"/>
      <c r="K4" s="75"/>
      <c r="L4" s="75"/>
      <c r="M4" s="75"/>
      <c r="N4" s="75"/>
      <c r="O4" s="75"/>
      <c r="P4" s="75">
        <f>SUM(D4:O4)</f>
        <v>3205.85</v>
      </c>
      <c r="Q4" s="76">
        <f t="shared" ref="Q4:Q23" si="0">P4/C4*100</f>
        <v>51.293599999999998</v>
      </c>
      <c r="R4" s="67"/>
    </row>
    <row r="5" spans="1:18" ht="24.9" customHeight="1">
      <c r="A5" s="71">
        <v>2</v>
      </c>
      <c r="B5" s="72" t="s">
        <v>80</v>
      </c>
      <c r="C5" s="193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/>
      <c r="J5" s="75"/>
      <c r="K5" s="75"/>
      <c r="L5" s="75"/>
      <c r="M5" s="75"/>
      <c r="N5" s="75"/>
      <c r="O5" s="75"/>
      <c r="P5" s="75">
        <f t="shared" ref="P5:P23" si="1">SUM(D5:O5)</f>
        <v>5108</v>
      </c>
      <c r="Q5" s="76">
        <f t="shared" si="0"/>
        <v>44.417391304347824</v>
      </c>
      <c r="R5" s="67"/>
    </row>
    <row r="6" spans="1:18" ht="24.9" customHeight="1">
      <c r="A6" s="71">
        <v>3</v>
      </c>
      <c r="B6" s="72" t="s">
        <v>81</v>
      </c>
      <c r="C6" s="193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/>
      <c r="J6" s="75"/>
      <c r="K6" s="75"/>
      <c r="L6" s="75"/>
      <c r="M6" s="75"/>
      <c r="N6" s="75"/>
      <c r="O6" s="75"/>
      <c r="P6" s="75">
        <f t="shared" si="1"/>
        <v>1957</v>
      </c>
      <c r="Q6" s="76">
        <f t="shared" si="0"/>
        <v>36.924528301886795</v>
      </c>
      <c r="R6" s="67"/>
    </row>
    <row r="7" spans="1:18" ht="24.9" customHeight="1">
      <c r="A7" s="71">
        <v>4</v>
      </c>
      <c r="B7" s="72" t="s">
        <v>82</v>
      </c>
      <c r="C7" s="193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/>
      <c r="J7" s="75"/>
      <c r="K7" s="75"/>
      <c r="L7" s="75"/>
      <c r="M7" s="75"/>
      <c r="N7" s="75"/>
      <c r="O7" s="75"/>
      <c r="P7" s="75">
        <f t="shared" si="1"/>
        <v>2878.75</v>
      </c>
      <c r="Q7" s="76">
        <f t="shared" si="0"/>
        <v>39.982638888888886</v>
      </c>
      <c r="R7" s="67"/>
    </row>
    <row r="8" spans="1:18" ht="24.9" customHeight="1">
      <c r="A8" s="71">
        <v>5</v>
      </c>
      <c r="B8" s="72" t="s">
        <v>83</v>
      </c>
      <c r="C8" s="193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/>
      <c r="J8" s="75"/>
      <c r="K8" s="75"/>
      <c r="L8" s="75"/>
      <c r="M8" s="75"/>
      <c r="N8" s="75"/>
      <c r="O8" s="75"/>
      <c r="P8" s="75">
        <f t="shared" si="1"/>
        <v>2126</v>
      </c>
      <c r="Q8" s="76">
        <f t="shared" si="0"/>
        <v>50.61904761904762</v>
      </c>
      <c r="R8" s="67"/>
    </row>
    <row r="9" spans="1:18" ht="24.9" customHeight="1">
      <c r="A9" s="71">
        <v>6</v>
      </c>
      <c r="B9" s="72" t="s">
        <v>84</v>
      </c>
      <c r="C9" s="193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/>
      <c r="J9" s="75"/>
      <c r="K9" s="75"/>
      <c r="L9" s="75"/>
      <c r="M9" s="75"/>
      <c r="N9" s="75"/>
      <c r="O9" s="75"/>
      <c r="P9" s="75">
        <f t="shared" si="1"/>
        <v>2128.6999999999998</v>
      </c>
      <c r="Q9" s="76">
        <f t="shared" si="0"/>
        <v>36.701724137931031</v>
      </c>
      <c r="R9" s="67"/>
    </row>
    <row r="10" spans="1:18" ht="24.9" customHeight="1">
      <c r="A10" s="71">
        <v>7</v>
      </c>
      <c r="B10" s="72" t="s">
        <v>85</v>
      </c>
      <c r="C10" s="193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/>
      <c r="J10" s="75"/>
      <c r="K10" s="75"/>
      <c r="L10" s="75"/>
      <c r="M10" s="75"/>
      <c r="N10" s="75"/>
      <c r="O10" s="75"/>
      <c r="P10" s="75">
        <f t="shared" si="1"/>
        <v>1942</v>
      </c>
      <c r="Q10" s="76">
        <f t="shared" si="0"/>
        <v>30.82539682539683</v>
      </c>
      <c r="R10" s="67"/>
    </row>
    <row r="11" spans="1:18" ht="24.9" customHeight="1">
      <c r="A11" s="71">
        <v>8</v>
      </c>
      <c r="B11" s="72" t="s">
        <v>86</v>
      </c>
      <c r="C11" s="193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/>
      <c r="J11" s="75"/>
      <c r="K11" s="75"/>
      <c r="L11" s="75"/>
      <c r="M11" s="75"/>
      <c r="N11" s="75"/>
      <c r="O11" s="75"/>
      <c r="P11" s="75">
        <f t="shared" si="1"/>
        <v>1660</v>
      </c>
      <c r="Q11" s="76">
        <f t="shared" si="0"/>
        <v>42.564102564102562</v>
      </c>
      <c r="R11" s="67"/>
    </row>
    <row r="12" spans="1:18" ht="24.9" customHeight="1">
      <c r="A12" s="71">
        <v>9</v>
      </c>
      <c r="B12" s="72" t="s">
        <v>87</v>
      </c>
      <c r="C12" s="193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/>
      <c r="J12" s="75"/>
      <c r="K12" s="75"/>
      <c r="L12" s="75"/>
      <c r="M12" s="75"/>
      <c r="N12" s="75"/>
      <c r="O12" s="75"/>
      <c r="P12" s="75">
        <f t="shared" si="1"/>
        <v>403</v>
      </c>
      <c r="Q12" s="76">
        <f t="shared" si="0"/>
        <v>33.583333333333329</v>
      </c>
      <c r="R12" s="67"/>
    </row>
    <row r="13" spans="1:18" ht="24.9" customHeight="1">
      <c r="A13" s="71">
        <v>10</v>
      </c>
      <c r="B13" s="72" t="s">
        <v>88</v>
      </c>
      <c r="C13" s="193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/>
      <c r="J13" s="75"/>
      <c r="K13" s="75"/>
      <c r="L13" s="75"/>
      <c r="M13" s="75"/>
      <c r="N13" s="75"/>
      <c r="O13" s="75"/>
      <c r="P13" s="75">
        <f t="shared" si="1"/>
        <v>2237</v>
      </c>
      <c r="Q13" s="76">
        <f t="shared" si="0"/>
        <v>57.358974358974358</v>
      </c>
      <c r="R13" s="67"/>
    </row>
    <row r="14" spans="1:18" ht="24.9" customHeight="1">
      <c r="A14" s="71">
        <v>11</v>
      </c>
      <c r="B14" s="72" t="s">
        <v>89</v>
      </c>
      <c r="C14" s="193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/>
      <c r="J14" s="75"/>
      <c r="K14" s="74"/>
      <c r="L14" s="75"/>
      <c r="M14" s="75"/>
      <c r="N14" s="75"/>
      <c r="O14" s="75"/>
      <c r="P14" s="75">
        <f t="shared" si="1"/>
        <v>2609</v>
      </c>
      <c r="Q14" s="76">
        <f t="shared" si="0"/>
        <v>41.4785373608903</v>
      </c>
      <c r="R14" s="67"/>
    </row>
    <row r="15" spans="1:18" ht="24.9" customHeight="1">
      <c r="A15" s="71">
        <v>12</v>
      </c>
      <c r="B15" s="72" t="s">
        <v>90</v>
      </c>
      <c r="C15" s="193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/>
      <c r="J15" s="75"/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93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/>
      <c r="J16" s="75"/>
      <c r="K16" s="75"/>
      <c r="L16" s="75"/>
      <c r="M16" s="75"/>
      <c r="N16" s="75"/>
      <c r="O16" s="75"/>
      <c r="P16" s="75">
        <f t="shared" si="1"/>
        <v>405</v>
      </c>
      <c r="Q16" s="76">
        <f t="shared" si="0"/>
        <v>47.647058823529406</v>
      </c>
      <c r="R16" s="67"/>
    </row>
    <row r="17" spans="1:18" ht="24.9" customHeight="1">
      <c r="A17" s="71">
        <v>14</v>
      </c>
      <c r="B17" s="72" t="s">
        <v>92</v>
      </c>
      <c r="C17" s="193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/>
      <c r="J17" s="75"/>
      <c r="K17" s="75"/>
      <c r="L17" s="75"/>
      <c r="M17" s="75"/>
      <c r="N17" s="75"/>
      <c r="O17" s="75"/>
      <c r="P17" s="75">
        <f t="shared" si="1"/>
        <v>52</v>
      </c>
      <c r="Q17" s="76">
        <f t="shared" si="0"/>
        <v>37.142857142857146</v>
      </c>
      <c r="R17" s="67"/>
    </row>
    <row r="18" spans="1:18" ht="24.9" customHeight="1">
      <c r="A18" s="71">
        <v>15</v>
      </c>
      <c r="B18" s="72" t="s">
        <v>93</v>
      </c>
      <c r="C18" s="193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/>
      <c r="J18" s="75"/>
      <c r="K18" s="75"/>
      <c r="L18" s="75"/>
      <c r="M18" s="75"/>
      <c r="N18" s="75"/>
      <c r="O18" s="75"/>
      <c r="P18" s="75">
        <f t="shared" si="1"/>
        <v>59</v>
      </c>
      <c r="Q18" s="76">
        <f t="shared" si="0"/>
        <v>39.333333333333329</v>
      </c>
      <c r="R18" s="67"/>
    </row>
    <row r="19" spans="1:18" ht="24.9" customHeight="1">
      <c r="A19" s="71">
        <v>16</v>
      </c>
      <c r="B19" s="72" t="s">
        <v>94</v>
      </c>
      <c r="C19" s="193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/>
      <c r="J19" s="75"/>
      <c r="K19" s="75"/>
      <c r="L19" s="75"/>
      <c r="M19" s="75"/>
      <c r="N19" s="75"/>
      <c r="O19" s="75"/>
      <c r="P19" s="75">
        <f t="shared" si="1"/>
        <v>586</v>
      </c>
      <c r="Q19" s="76">
        <f t="shared" si="0"/>
        <v>40.413793103448278</v>
      </c>
      <c r="R19" s="67"/>
    </row>
    <row r="20" spans="1:18" ht="24.9" customHeight="1">
      <c r="A20" s="71">
        <v>17</v>
      </c>
      <c r="B20" s="72" t="s">
        <v>95</v>
      </c>
      <c r="C20" s="193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/>
      <c r="J20" s="75"/>
      <c r="K20" s="75"/>
      <c r="L20" s="75"/>
      <c r="M20" s="75"/>
      <c r="N20" s="75"/>
      <c r="O20" s="75"/>
      <c r="P20" s="75">
        <f t="shared" si="1"/>
        <v>52</v>
      </c>
      <c r="Q20" s="76">
        <f t="shared" si="0"/>
        <v>43.333333333333336</v>
      </c>
      <c r="R20" s="67"/>
    </row>
    <row r="21" spans="1:18" ht="24.9" customHeight="1">
      <c r="A21" s="71">
        <v>18</v>
      </c>
      <c r="B21" s="72" t="s">
        <v>96</v>
      </c>
      <c r="C21" s="193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/>
      <c r="J21" s="75"/>
      <c r="K21" s="75"/>
      <c r="L21" s="75"/>
      <c r="M21" s="75"/>
      <c r="N21" s="75"/>
      <c r="O21" s="75"/>
      <c r="P21" s="75">
        <f t="shared" si="1"/>
        <v>35</v>
      </c>
      <c r="Q21" s="76">
        <f t="shared" si="0"/>
        <v>14.000000000000002</v>
      </c>
      <c r="R21" s="67"/>
    </row>
    <row r="22" spans="1:18" ht="24.9" customHeight="1">
      <c r="A22" s="71">
        <v>19</v>
      </c>
      <c r="B22" s="72" t="s">
        <v>97</v>
      </c>
      <c r="C22" s="193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/>
      <c r="J22" s="75"/>
      <c r="K22" s="75"/>
      <c r="L22" s="75"/>
      <c r="M22" s="75"/>
      <c r="N22" s="75"/>
      <c r="O22" s="75"/>
      <c r="P22" s="75">
        <f t="shared" si="1"/>
        <v>235</v>
      </c>
      <c r="Q22" s="76">
        <f t="shared" si="0"/>
        <v>39.166666666666664</v>
      </c>
      <c r="R22" s="67"/>
    </row>
    <row r="23" spans="1:18" ht="24.9" customHeight="1">
      <c r="A23" s="71"/>
      <c r="B23" s="188" t="s">
        <v>98</v>
      </c>
      <c r="C23" s="194">
        <f>SUM(C4:C22)</f>
        <v>65600</v>
      </c>
      <c r="D23" s="189">
        <f t="shared" ref="D23:O23" si="2">SUM(D4:D22)</f>
        <v>4248.1499999999996</v>
      </c>
      <c r="E23" s="189">
        <f t="shared" si="2"/>
        <v>6485.15</v>
      </c>
      <c r="F23" s="189">
        <f t="shared" si="2"/>
        <v>5808.85</v>
      </c>
      <c r="G23" s="189">
        <f t="shared" si="2"/>
        <v>5636.35</v>
      </c>
      <c r="H23" s="189">
        <f t="shared" si="2"/>
        <v>5500.8</v>
      </c>
      <c r="I23" s="189">
        <f t="shared" si="2"/>
        <v>0</v>
      </c>
      <c r="J23" s="189">
        <f t="shared" si="2"/>
        <v>0</v>
      </c>
      <c r="K23" s="189">
        <f t="shared" si="2"/>
        <v>0</v>
      </c>
      <c r="L23" s="189">
        <f t="shared" si="2"/>
        <v>0</v>
      </c>
      <c r="M23" s="189">
        <f t="shared" si="2"/>
        <v>0</v>
      </c>
      <c r="N23" s="189">
        <f t="shared" si="2"/>
        <v>0</v>
      </c>
      <c r="O23" s="189">
        <f t="shared" si="2"/>
        <v>0</v>
      </c>
      <c r="P23" s="75">
        <f t="shared" si="1"/>
        <v>27679.3</v>
      </c>
      <c r="Q23" s="76">
        <f t="shared" si="0"/>
        <v>42.194054878048782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/>
      <c r="J29" s="75"/>
      <c r="K29" s="75"/>
      <c r="L29" s="75"/>
      <c r="M29" s="75"/>
      <c r="N29" s="75"/>
      <c r="O29" s="75"/>
      <c r="P29" s="73">
        <f>SUM(D29:O29)</f>
        <v>657</v>
      </c>
      <c r="Q29" s="75">
        <f t="shared" ref="Q29:Q48" si="3">P29/C29*100</f>
        <v>43.8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/>
      <c r="J30" s="75"/>
      <c r="K30" s="75"/>
      <c r="L30" s="75"/>
      <c r="M30" s="75"/>
      <c r="N30" s="75"/>
      <c r="O30" s="75"/>
      <c r="P30" s="73">
        <f t="shared" ref="P30:P48" si="4">SUM(D30:O30)</f>
        <v>905</v>
      </c>
      <c r="Q30" s="75">
        <f t="shared" si="3"/>
        <v>25.857142857142858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/>
      <c r="J31" s="75"/>
      <c r="K31" s="75"/>
      <c r="L31" s="75"/>
      <c r="M31" s="75"/>
      <c r="N31" s="75"/>
      <c r="O31" s="75"/>
      <c r="P31" s="73">
        <f t="shared" si="4"/>
        <v>677</v>
      </c>
      <c r="Q31" s="75">
        <f t="shared" si="3"/>
        <v>32.238095238095241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/>
      <c r="J32" s="75"/>
      <c r="K32" s="75"/>
      <c r="L32" s="75"/>
      <c r="M32" s="75"/>
      <c r="N32" s="75"/>
      <c r="O32" s="75"/>
      <c r="P32" s="73">
        <f t="shared" si="4"/>
        <v>1078</v>
      </c>
      <c r="Q32" s="75">
        <f t="shared" si="3"/>
        <v>36.542372881355931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/>
      <c r="J33" s="75"/>
      <c r="K33" s="75"/>
      <c r="L33" s="75"/>
      <c r="M33" s="75"/>
      <c r="N33" s="75"/>
      <c r="O33" s="75"/>
      <c r="P33" s="73">
        <f t="shared" si="4"/>
        <v>836</v>
      </c>
      <c r="Q33" s="75">
        <f t="shared" si="3"/>
        <v>32.153846153846153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/>
      <c r="J34" s="75"/>
      <c r="K34" s="75"/>
      <c r="L34" s="75"/>
      <c r="M34" s="75"/>
      <c r="N34" s="75"/>
      <c r="O34" s="75"/>
      <c r="P34" s="73">
        <f t="shared" si="4"/>
        <v>546</v>
      </c>
      <c r="Q34" s="75">
        <f t="shared" si="3"/>
        <v>27.3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/>
      <c r="J35" s="75"/>
      <c r="K35" s="75"/>
      <c r="L35" s="75"/>
      <c r="M35" s="75"/>
      <c r="N35" s="75"/>
      <c r="O35" s="75"/>
      <c r="P35" s="73">
        <f t="shared" si="4"/>
        <v>1359</v>
      </c>
      <c r="Q35" s="75">
        <f t="shared" si="3"/>
        <v>32.357142857142854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/>
      <c r="J36" s="75"/>
      <c r="K36" s="75"/>
      <c r="L36" s="75"/>
      <c r="M36" s="75"/>
      <c r="N36" s="75"/>
      <c r="O36" s="75"/>
      <c r="P36" s="73">
        <f t="shared" si="4"/>
        <v>315</v>
      </c>
      <c r="Q36" s="75">
        <f t="shared" si="3"/>
        <v>22.5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/>
      <c r="J37" s="75"/>
      <c r="K37" s="75"/>
      <c r="L37" s="75"/>
      <c r="M37" s="75"/>
      <c r="N37" s="75"/>
      <c r="O37" s="75"/>
      <c r="P37" s="73">
        <f t="shared" si="4"/>
        <v>176</v>
      </c>
      <c r="Q37" s="75">
        <f t="shared" si="3"/>
        <v>38.260869565217391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/>
      <c r="J38" s="75"/>
      <c r="K38" s="75"/>
      <c r="L38" s="75"/>
      <c r="M38" s="75"/>
      <c r="N38" s="75"/>
      <c r="O38" s="75"/>
      <c r="P38" s="73">
        <f t="shared" si="4"/>
        <v>445</v>
      </c>
      <c r="Q38" s="75">
        <f t="shared" si="3"/>
        <v>32.768777614138436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/>
      <c r="J39" s="75"/>
      <c r="K39" s="75"/>
      <c r="L39" s="75"/>
      <c r="M39" s="75"/>
      <c r="N39" s="75"/>
      <c r="O39" s="75"/>
      <c r="P39" s="73">
        <f t="shared" si="4"/>
        <v>735</v>
      </c>
      <c r="Q39" s="75">
        <f t="shared" si="3"/>
        <v>30.309278350515463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/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/>
      <c r="J41" s="75"/>
      <c r="K41" s="75"/>
      <c r="L41" s="75"/>
      <c r="M41" s="75"/>
      <c r="N41" s="75"/>
      <c r="O41" s="75"/>
      <c r="P41" s="73">
        <f t="shared" si="4"/>
        <v>121</v>
      </c>
      <c r="Q41" s="75">
        <f t="shared" si="3"/>
        <v>41.724137931034484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/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/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/>
      <c r="J44" s="75"/>
      <c r="K44" s="75"/>
      <c r="L44" s="75"/>
      <c r="M44" s="75"/>
      <c r="N44" s="75"/>
      <c r="O44" s="75"/>
      <c r="P44" s="73">
        <f t="shared" si="4"/>
        <v>72</v>
      </c>
      <c r="Q44" s="75">
        <f t="shared" si="3"/>
        <v>55.813953488372093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/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/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/>
      <c r="J47" s="75"/>
      <c r="K47" s="75"/>
      <c r="L47" s="75"/>
      <c r="M47" s="75"/>
      <c r="N47" s="75"/>
      <c r="O47" s="75"/>
      <c r="P47" s="73">
        <f t="shared" si="4"/>
        <v>65</v>
      </c>
      <c r="Q47" s="75">
        <f t="shared" si="3"/>
        <v>39.156626506024097</v>
      </c>
      <c r="R47" s="67"/>
    </row>
    <row r="48" spans="1:18" ht="24.9" customHeight="1">
      <c r="A48" s="190"/>
      <c r="B48" s="188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0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8029</v>
      </c>
      <c r="Q48" s="75">
        <f t="shared" si="3"/>
        <v>31.767824641924509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/>
      <c r="J54" s="90"/>
      <c r="K54" s="75"/>
      <c r="L54" s="90"/>
      <c r="M54" s="75"/>
      <c r="N54" s="90"/>
      <c r="O54" s="90"/>
      <c r="P54" s="90">
        <f>SUM(D54:O54)</f>
        <v>49</v>
      </c>
      <c r="Q54" s="91">
        <f t="shared" ref="Q54:Q73" si="6">P54/C54*100</f>
        <v>17.5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/>
      <c r="J55" s="90"/>
      <c r="K55" s="75"/>
      <c r="L55" s="90"/>
      <c r="M55" s="75"/>
      <c r="N55" s="90"/>
      <c r="O55" s="90"/>
      <c r="P55" s="90">
        <f t="shared" ref="P55:P73" si="7">SUM(D55:O55)</f>
        <v>1831</v>
      </c>
      <c r="Q55" s="91">
        <f t="shared" si="6"/>
        <v>48.826666666666668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/>
      <c r="J56" s="90"/>
      <c r="K56" s="75"/>
      <c r="L56" s="90"/>
      <c r="M56" s="75"/>
      <c r="N56" s="90"/>
      <c r="O56" s="90"/>
      <c r="P56" s="90">
        <f t="shared" si="7"/>
        <v>282</v>
      </c>
      <c r="Q56" s="91">
        <f t="shared" si="6"/>
        <v>37.6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/>
      <c r="J57" s="90"/>
      <c r="K57" s="75"/>
      <c r="L57" s="90"/>
      <c r="M57" s="75"/>
      <c r="N57" s="90"/>
      <c r="O57" s="90"/>
      <c r="P57" s="90">
        <f t="shared" si="7"/>
        <v>479</v>
      </c>
      <c r="Q57" s="91">
        <f t="shared" si="6"/>
        <v>25.891891891891895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/>
      <c r="J58" s="90"/>
      <c r="K58" s="75"/>
      <c r="L58" s="90"/>
      <c r="M58" s="75"/>
      <c r="N58" s="92"/>
      <c r="O58" s="90"/>
      <c r="P58" s="90">
        <f t="shared" si="7"/>
        <v>571</v>
      </c>
      <c r="Q58" s="91">
        <f t="shared" si="6"/>
        <v>38.066666666666663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/>
      <c r="J59" s="90"/>
      <c r="K59" s="75"/>
      <c r="L59" s="90"/>
      <c r="M59" s="75"/>
      <c r="N59" s="90"/>
      <c r="O59" s="90"/>
      <c r="P59" s="90">
        <f t="shared" si="7"/>
        <v>296</v>
      </c>
      <c r="Q59" s="91">
        <f t="shared" si="6"/>
        <v>34.823529411764703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/>
      <c r="J60" s="90"/>
      <c r="K60" s="75"/>
      <c r="L60" s="90"/>
      <c r="M60" s="75"/>
      <c r="N60" s="90"/>
      <c r="O60" s="90"/>
      <c r="P60" s="90">
        <f t="shared" si="7"/>
        <v>526</v>
      </c>
      <c r="Q60" s="91">
        <f t="shared" si="6"/>
        <v>31.878787878787879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/>
      <c r="J61" s="90"/>
      <c r="K61" s="75"/>
      <c r="L61" s="90"/>
      <c r="M61" s="75"/>
      <c r="N61" s="92"/>
      <c r="O61" s="90"/>
      <c r="P61" s="90">
        <f t="shared" si="7"/>
        <v>161</v>
      </c>
      <c r="Q61" s="91">
        <f t="shared" si="6"/>
        <v>21.466666666666669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/>
      <c r="J62" s="90"/>
      <c r="K62" s="75"/>
      <c r="L62" s="90"/>
      <c r="M62" s="75"/>
      <c r="N62" s="90"/>
      <c r="O62" s="90"/>
      <c r="P62" s="90">
        <f t="shared" si="7"/>
        <v>137</v>
      </c>
      <c r="Q62" s="91">
        <f t="shared" si="6"/>
        <v>51.119402985074622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/>
      <c r="J63" s="90"/>
      <c r="K63" s="75"/>
      <c r="L63" s="90"/>
      <c r="M63" s="75"/>
      <c r="N63" s="90"/>
      <c r="O63" s="90"/>
      <c r="P63" s="90">
        <f t="shared" si="7"/>
        <v>414</v>
      </c>
      <c r="Q63" s="91">
        <f t="shared" si="6"/>
        <v>37.636363636363633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/>
      <c r="J64" s="90"/>
      <c r="K64" s="75"/>
      <c r="L64" s="90"/>
      <c r="M64" s="75"/>
      <c r="N64" s="90"/>
      <c r="O64" s="90"/>
      <c r="P64" s="90">
        <f t="shared" si="7"/>
        <v>920</v>
      </c>
      <c r="Q64" s="91">
        <f t="shared" si="6"/>
        <v>42.105263157894733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/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/>
      <c r="J66" s="90"/>
      <c r="K66" s="75"/>
      <c r="L66" s="90"/>
      <c r="M66" s="75"/>
      <c r="N66" s="90"/>
      <c r="O66" s="90"/>
      <c r="P66" s="90">
        <f t="shared" si="7"/>
        <v>85</v>
      </c>
      <c r="Q66" s="91">
        <f t="shared" si="6"/>
        <v>30.909090909090907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/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/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/>
      <c r="J69" s="90"/>
      <c r="K69" s="75"/>
      <c r="L69" s="90"/>
      <c r="M69" s="75"/>
      <c r="N69" s="90"/>
      <c r="O69" s="90"/>
      <c r="P69" s="90">
        <f t="shared" si="7"/>
        <v>84</v>
      </c>
      <c r="Q69" s="91">
        <f t="shared" si="6"/>
        <v>43.07692307692308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/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/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/>
      <c r="J72" s="90"/>
      <c r="K72" s="75"/>
      <c r="L72" s="90"/>
      <c r="M72" s="75"/>
      <c r="N72" s="90"/>
      <c r="O72" s="90"/>
      <c r="P72" s="90">
        <f t="shared" si="7"/>
        <v>27</v>
      </c>
      <c r="Q72" s="91">
        <f t="shared" si="6"/>
        <v>27</v>
      </c>
      <c r="R72" s="67"/>
    </row>
    <row r="73" spans="1:18" ht="24.9" customHeight="1">
      <c r="A73" s="190"/>
      <c r="B73" s="188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0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5864</v>
      </c>
      <c r="Q73" s="91">
        <f t="shared" si="6"/>
        <v>37.618681036694895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/>
      <c r="J81" s="90"/>
      <c r="K81" s="90"/>
      <c r="L81" s="76"/>
      <c r="M81" s="90"/>
      <c r="N81" s="76"/>
      <c r="O81" s="73"/>
      <c r="P81" s="73">
        <f>SUM(D81:O81)</f>
        <v>1747</v>
      </c>
      <c r="Q81" s="76">
        <f t="shared" ref="Q81:Q100" si="9">P81/C81*100</f>
        <v>67.192307692307693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/>
      <c r="J82" s="90"/>
      <c r="K82" s="90"/>
      <c r="L82" s="76"/>
      <c r="M82" s="90"/>
      <c r="N82" s="76"/>
      <c r="O82" s="73"/>
      <c r="P82" s="73">
        <f t="shared" ref="P82:P100" si="10">SUM(D82:O82)</f>
        <v>3723</v>
      </c>
      <c r="Q82" s="76">
        <f t="shared" si="9"/>
        <v>48.350649350649348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/>
      <c r="J83" s="90"/>
      <c r="K83" s="90"/>
      <c r="L83" s="76"/>
      <c r="M83" s="90"/>
      <c r="N83" s="76"/>
      <c r="O83" s="73"/>
      <c r="P83" s="73">
        <f t="shared" si="10"/>
        <v>1766</v>
      </c>
      <c r="Q83" s="76">
        <f t="shared" si="9"/>
        <v>52.55952380952381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/>
      <c r="J84" s="90"/>
      <c r="K84" s="90"/>
      <c r="L84" s="76"/>
      <c r="M84" s="90"/>
      <c r="N84" s="76"/>
      <c r="O84" s="73"/>
      <c r="P84" s="73">
        <f t="shared" si="10"/>
        <v>2897</v>
      </c>
      <c r="Q84" s="76">
        <f t="shared" si="9"/>
        <v>54.660377358490564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/>
      <c r="J85" s="90"/>
      <c r="K85" s="90"/>
      <c r="L85" s="76"/>
      <c r="M85" s="90"/>
      <c r="N85" s="76"/>
      <c r="O85" s="73"/>
      <c r="P85" s="73">
        <f t="shared" si="10"/>
        <v>3106</v>
      </c>
      <c r="Q85" s="76">
        <f t="shared" si="9"/>
        <v>60.901960784313722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/>
      <c r="J86" s="90"/>
      <c r="K86" s="90"/>
      <c r="L86" s="76"/>
      <c r="M86" s="90"/>
      <c r="N86" s="76"/>
      <c r="O86" s="73"/>
      <c r="P86" s="73">
        <f t="shared" si="10"/>
        <v>2894</v>
      </c>
      <c r="Q86" s="76">
        <f t="shared" si="9"/>
        <v>65.772727272727266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/>
      <c r="J87" s="90"/>
      <c r="K87" s="90"/>
      <c r="L87" s="73"/>
      <c r="M87" s="90"/>
      <c r="N87" s="76"/>
      <c r="O87" s="73"/>
      <c r="P87" s="73">
        <f t="shared" si="10"/>
        <v>2991</v>
      </c>
      <c r="Q87" s="76">
        <f t="shared" si="9"/>
        <v>44.909909909909913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/>
      <c r="J88" s="90"/>
      <c r="K88" s="90"/>
      <c r="L88" s="90"/>
      <c r="M88" s="90"/>
      <c r="N88" s="76"/>
      <c r="O88" s="73"/>
      <c r="P88" s="73">
        <f t="shared" si="10"/>
        <v>1707</v>
      </c>
      <c r="Q88" s="76">
        <f t="shared" si="9"/>
        <v>76.205357142857139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/>
      <c r="J89" s="90"/>
      <c r="K89" s="90"/>
      <c r="L89" s="76"/>
      <c r="M89" s="90"/>
      <c r="N89" s="76"/>
      <c r="O89" s="73"/>
      <c r="P89" s="73">
        <f t="shared" si="10"/>
        <v>607</v>
      </c>
      <c r="Q89" s="76">
        <f t="shared" si="9"/>
        <v>67.444444444444443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/>
      <c r="J90" s="90"/>
      <c r="K90" s="90"/>
      <c r="L90" s="76"/>
      <c r="M90" s="90"/>
      <c r="N90" s="76"/>
      <c r="O90" s="73"/>
      <c r="P90" s="73">
        <f t="shared" si="10"/>
        <v>1912</v>
      </c>
      <c r="Q90" s="76">
        <f t="shared" si="9"/>
        <v>51.675675675675677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/>
      <c r="J91" s="90"/>
      <c r="K91" s="90"/>
      <c r="L91" s="76"/>
      <c r="M91" s="90"/>
      <c r="N91" s="76"/>
      <c r="O91" s="73"/>
      <c r="P91" s="73">
        <f t="shared" si="10"/>
        <v>3085</v>
      </c>
      <c r="Q91" s="76">
        <f t="shared" si="9"/>
        <v>56.605504587155963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/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/>
      <c r="J93" s="90"/>
      <c r="K93" s="90"/>
      <c r="L93" s="90"/>
      <c r="M93" s="90"/>
      <c r="N93" s="90"/>
      <c r="O93" s="73"/>
      <c r="P93" s="73">
        <f t="shared" si="10"/>
        <v>491</v>
      </c>
      <c r="Q93" s="76">
        <f t="shared" si="9"/>
        <v>55.168539325842694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/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/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/>
      <c r="J96" s="90"/>
      <c r="K96" s="90"/>
      <c r="L96" s="76"/>
      <c r="M96" s="90"/>
      <c r="N96" s="76"/>
      <c r="O96" s="73"/>
      <c r="P96" s="73">
        <f t="shared" si="10"/>
        <v>603</v>
      </c>
      <c r="Q96" s="76">
        <f t="shared" si="9"/>
        <v>53.6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/>
      <c r="J97" s="90"/>
      <c r="K97" s="90"/>
      <c r="L97" s="76"/>
      <c r="M97" s="90"/>
      <c r="N97" s="76"/>
      <c r="O97" s="73"/>
      <c r="P97" s="73">
        <f t="shared" si="10"/>
        <v>75</v>
      </c>
      <c r="Q97" s="76">
        <f t="shared" si="9"/>
        <v>75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/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/>
      <c r="J99" s="90"/>
      <c r="K99" s="90"/>
      <c r="L99" s="76"/>
      <c r="M99" s="90"/>
      <c r="N99" s="76"/>
      <c r="O99" s="73"/>
      <c r="P99" s="73">
        <f t="shared" si="10"/>
        <v>275</v>
      </c>
      <c r="Q99" s="76">
        <f t="shared" si="9"/>
        <v>65.476190476190482</v>
      </c>
      <c r="R99" s="67"/>
    </row>
    <row r="100" spans="1:18" ht="24.9" customHeight="1">
      <c r="A100" s="190"/>
      <c r="B100" s="188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0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27968</v>
      </c>
      <c r="Q100" s="76">
        <f t="shared" si="9"/>
        <v>55.602385685884691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/>
      <c r="J105" s="87"/>
      <c r="K105" s="75"/>
      <c r="L105" s="75"/>
      <c r="M105" s="74"/>
      <c r="N105" s="73"/>
      <c r="O105" s="75"/>
      <c r="P105" s="75">
        <f>SUM(D105:O105)</f>
        <v>124</v>
      </c>
      <c r="Q105" s="75">
        <f t="shared" ref="Q105:Q124" si="12">P105/C105*100</f>
        <v>17.714285714285712</v>
      </c>
      <c r="R105" s="67"/>
    </row>
    <row r="106" spans="1:18" ht="24.9" customHeight="1">
      <c r="A106" s="71">
        <v>2</v>
      </c>
      <c r="B106" s="72" t="s">
        <v>80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/>
      <c r="J106" s="87"/>
      <c r="K106" s="75"/>
      <c r="L106" s="75"/>
      <c r="M106" s="74"/>
      <c r="N106" s="73"/>
      <c r="O106" s="75"/>
      <c r="P106" s="75">
        <f t="shared" ref="P106:P124" si="13">SUM(D106:O106)</f>
        <v>190</v>
      </c>
      <c r="Q106" s="75">
        <f t="shared" si="12"/>
        <v>12.666666666666668</v>
      </c>
      <c r="R106" s="67"/>
    </row>
    <row r="107" spans="1:18" ht="24.9" customHeight="1">
      <c r="A107" s="71">
        <v>3</v>
      </c>
      <c r="B107" s="72" t="s">
        <v>81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/>
      <c r="J107" s="75"/>
      <c r="K107" s="75"/>
      <c r="L107" s="75"/>
      <c r="M107" s="74"/>
      <c r="N107" s="73"/>
      <c r="O107" s="75"/>
      <c r="P107" s="75">
        <f t="shared" si="13"/>
        <v>437</v>
      </c>
      <c r="Q107" s="75">
        <f t="shared" si="12"/>
        <v>36.416666666666671</v>
      </c>
      <c r="R107" s="67"/>
    </row>
    <row r="108" spans="1:18" ht="24.9" customHeight="1">
      <c r="A108" s="71">
        <v>4</v>
      </c>
      <c r="B108" s="72" t="s">
        <v>82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/>
      <c r="J108" s="87"/>
      <c r="K108" s="75"/>
      <c r="L108" s="75"/>
      <c r="M108" s="74"/>
      <c r="N108" s="73"/>
      <c r="O108" s="75"/>
      <c r="P108" s="75">
        <f t="shared" si="13"/>
        <v>366.88</v>
      </c>
      <c r="Q108" s="75">
        <f t="shared" si="12"/>
        <v>33.352727272727272</v>
      </c>
      <c r="R108" s="67"/>
    </row>
    <row r="109" spans="1:18" ht="24.9" customHeight="1">
      <c r="A109" s="71">
        <v>5</v>
      </c>
      <c r="B109" s="72" t="s">
        <v>83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/>
      <c r="J109" s="75"/>
      <c r="K109" s="75"/>
      <c r="L109" s="75"/>
      <c r="M109" s="74"/>
      <c r="N109" s="73"/>
      <c r="O109" s="75"/>
      <c r="P109" s="75">
        <f t="shared" si="13"/>
        <v>754.4</v>
      </c>
      <c r="Q109" s="75">
        <f t="shared" si="12"/>
        <v>50.293333333333337</v>
      </c>
      <c r="R109" s="67"/>
    </row>
    <row r="110" spans="1:18" ht="24.9" customHeight="1">
      <c r="A110" s="71">
        <v>6</v>
      </c>
      <c r="B110" s="72" t="s">
        <v>84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/>
      <c r="J110" s="75"/>
      <c r="K110" s="75"/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/>
      <c r="J111" s="87"/>
      <c r="K111" s="75"/>
      <c r="L111" s="75"/>
      <c r="M111" s="74"/>
      <c r="N111" s="73"/>
      <c r="O111" s="75"/>
      <c r="P111" s="75">
        <f t="shared" si="13"/>
        <v>738</v>
      </c>
      <c r="Q111" s="75">
        <f t="shared" si="12"/>
        <v>33.545454545454547</v>
      </c>
      <c r="R111" s="67"/>
    </row>
    <row r="112" spans="1:18" ht="24.9" customHeight="1">
      <c r="A112" s="71">
        <v>8</v>
      </c>
      <c r="B112" s="72" t="s">
        <v>86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/>
      <c r="J112" s="87"/>
      <c r="K112" s="87"/>
      <c r="L112" s="75"/>
      <c r="M112" s="74"/>
      <c r="N112" s="73"/>
      <c r="O112" s="75"/>
      <c r="P112" s="75">
        <f t="shared" si="13"/>
        <v>623</v>
      </c>
      <c r="Q112" s="75">
        <f t="shared" si="12"/>
        <v>34.611111111111107</v>
      </c>
      <c r="R112" s="67"/>
    </row>
    <row r="113" spans="1:18" ht="24.9" customHeight="1">
      <c r="A113" s="71">
        <v>9</v>
      </c>
      <c r="B113" s="72" t="s">
        <v>87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/>
      <c r="J113" s="87"/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/>
      <c r="J114" s="87"/>
      <c r="K114" s="75"/>
      <c r="L114" s="75"/>
      <c r="M114" s="74"/>
      <c r="N114" s="73"/>
      <c r="O114" s="75"/>
      <c r="P114" s="75">
        <f t="shared" si="13"/>
        <v>314</v>
      </c>
      <c r="Q114" s="75">
        <f t="shared" si="12"/>
        <v>28.807339449541285</v>
      </c>
      <c r="R114" s="67"/>
    </row>
    <row r="115" spans="1:18" ht="24.9" customHeight="1">
      <c r="A115" s="71">
        <v>11</v>
      </c>
      <c r="B115" s="72" t="s">
        <v>89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/>
      <c r="J115" s="87"/>
      <c r="K115" s="75"/>
      <c r="L115" s="75"/>
      <c r="M115" s="74"/>
      <c r="N115" s="73"/>
      <c r="O115" s="75"/>
      <c r="P115" s="75">
        <f t="shared" si="13"/>
        <v>486</v>
      </c>
      <c r="Q115" s="75">
        <f t="shared" si="12"/>
        <v>37.38461538461538</v>
      </c>
      <c r="R115" s="67"/>
    </row>
    <row r="116" spans="1:18" ht="24.9" customHeight="1">
      <c r="A116" s="71">
        <v>12</v>
      </c>
      <c r="B116" s="72" t="s">
        <v>90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/>
      <c r="J116" s="87"/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/>
      <c r="J117" s="87"/>
      <c r="K117" s="75"/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/>
      <c r="J118" s="87"/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/>
      <c r="J119" s="87"/>
      <c r="K119" s="87"/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/>
      <c r="J120" s="87"/>
      <c r="K120" s="87"/>
      <c r="L120" s="75"/>
      <c r="M120" s="74"/>
      <c r="N120" s="73"/>
      <c r="O120" s="75"/>
      <c r="P120" s="75">
        <f t="shared" si="13"/>
        <v>106.88</v>
      </c>
      <c r="Q120" s="75">
        <f t="shared" si="12"/>
        <v>42.751999999999995</v>
      </c>
      <c r="R120" s="67"/>
    </row>
    <row r="121" spans="1:18" ht="24.9" customHeight="1">
      <c r="A121" s="71">
        <v>17</v>
      </c>
      <c r="B121" s="72" t="s">
        <v>103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/>
      <c r="J121" s="87"/>
      <c r="K121" s="87"/>
      <c r="L121" s="75"/>
      <c r="M121" s="74"/>
      <c r="N121" s="73"/>
      <c r="O121" s="75"/>
      <c r="P121" s="75">
        <f t="shared" si="13"/>
        <v>0</v>
      </c>
      <c r="Q121" s="75">
        <f t="shared" si="12"/>
        <v>0</v>
      </c>
      <c r="R121" s="67"/>
    </row>
    <row r="122" spans="1:18" ht="24.9" customHeight="1">
      <c r="A122" s="71">
        <v>18</v>
      </c>
      <c r="B122" s="72" t="s">
        <v>104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/>
      <c r="J122" s="87"/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/>
      <c r="J123" s="87"/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90"/>
      <c r="B124" s="188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0</v>
      </c>
      <c r="J124" s="88">
        <f t="shared" si="14"/>
        <v>0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4326.16</v>
      </c>
      <c r="Q124" s="75">
        <f t="shared" si="12"/>
        <v>29.191363022941967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58" t="s">
        <v>109</v>
      </c>
      <c r="B127" s="258"/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8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69</v>
      </c>
      <c r="B129" s="68" t="s">
        <v>70</v>
      </c>
      <c r="C129" s="69" t="s">
        <v>71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72</v>
      </c>
      <c r="J129" s="69" t="s">
        <v>73</v>
      </c>
      <c r="K129" s="69" t="s">
        <v>74</v>
      </c>
      <c r="L129" s="69" t="s">
        <v>75</v>
      </c>
      <c r="M129" s="69" t="s">
        <v>58</v>
      </c>
      <c r="N129" s="69" t="s">
        <v>76</v>
      </c>
      <c r="O129" s="69" t="s">
        <v>60</v>
      </c>
      <c r="P129" s="69" t="s">
        <v>77</v>
      </c>
      <c r="Q129" s="70" t="s">
        <v>78</v>
      </c>
      <c r="R129" s="67"/>
    </row>
    <row r="130" spans="1:18" ht="24.9" customHeight="1">
      <c r="A130" s="71">
        <v>1</v>
      </c>
      <c r="B130" s="72" t="s">
        <v>79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0</v>
      </c>
      <c r="J130" s="73">
        <f t="shared" si="15"/>
        <v>0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5782.85</v>
      </c>
      <c r="Q130" s="76">
        <f t="shared" ref="Q130:Q149" si="16">P130/C130*100</f>
        <v>51.040158870255958</v>
      </c>
      <c r="R130" s="67"/>
    </row>
    <row r="131" spans="1:18" ht="24.9" customHeight="1">
      <c r="A131" s="71">
        <v>2</v>
      </c>
      <c r="B131" s="72" t="s">
        <v>80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0</v>
      </c>
      <c r="J131" s="73">
        <f t="shared" si="17"/>
        <v>0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11757</v>
      </c>
      <c r="Q131" s="76">
        <f t="shared" si="16"/>
        <v>42.064400715563508</v>
      </c>
      <c r="R131" s="67"/>
    </row>
    <row r="132" spans="1:18" ht="24.9" customHeight="1">
      <c r="A132" s="71">
        <v>3</v>
      </c>
      <c r="B132" s="72" t="s">
        <v>81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0</v>
      </c>
      <c r="J132" s="73">
        <f t="shared" si="17"/>
        <v>0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5119</v>
      </c>
      <c r="Q132" s="76">
        <f t="shared" si="16"/>
        <v>40.275373721479149</v>
      </c>
      <c r="R132" s="67"/>
    </row>
    <row r="133" spans="1:18" ht="24.9" customHeight="1">
      <c r="A133" s="71">
        <v>4</v>
      </c>
      <c r="B133" s="72" t="s">
        <v>82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0</v>
      </c>
      <c r="J133" s="73">
        <f t="shared" si="17"/>
        <v>0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7699.63</v>
      </c>
      <c r="Q133" s="76">
        <f t="shared" si="16"/>
        <v>41.845815217391305</v>
      </c>
      <c r="R133" s="67"/>
    </row>
    <row r="134" spans="1:18" ht="24.9" customHeight="1">
      <c r="A134" s="71">
        <v>5</v>
      </c>
      <c r="B134" s="72" t="s">
        <v>83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0</v>
      </c>
      <c r="J134" s="73">
        <f t="shared" si="17"/>
        <v>0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7393.4</v>
      </c>
      <c r="Q134" s="76">
        <f t="shared" si="16"/>
        <v>49.620134228187915</v>
      </c>
      <c r="R134" s="67"/>
    </row>
    <row r="135" spans="1:18" ht="24.9" customHeight="1">
      <c r="A135" s="71">
        <v>6</v>
      </c>
      <c r="B135" s="72" t="s">
        <v>84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0</v>
      </c>
      <c r="J135" s="73">
        <f t="shared" si="17"/>
        <v>0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5923.7</v>
      </c>
      <c r="Q135" s="76">
        <f t="shared" si="16"/>
        <v>41.86360424028269</v>
      </c>
      <c r="R135" s="67"/>
    </row>
    <row r="136" spans="1:18" ht="24.9" customHeight="1">
      <c r="A136" s="71">
        <v>7</v>
      </c>
      <c r="B136" s="72" t="s">
        <v>85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0</v>
      </c>
      <c r="J136" s="73">
        <f t="shared" si="17"/>
        <v>0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7556</v>
      </c>
      <c r="Q136" s="76">
        <f t="shared" si="16"/>
        <v>35.963826749167069</v>
      </c>
      <c r="R136" s="67"/>
    </row>
    <row r="137" spans="1:18" ht="24.9" customHeight="1">
      <c r="A137" s="71">
        <v>8</v>
      </c>
      <c r="B137" s="72" t="s">
        <v>86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0</v>
      </c>
      <c r="J137" s="73">
        <f t="shared" si="17"/>
        <v>0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4466</v>
      </c>
      <c r="Q137" s="76">
        <f t="shared" si="16"/>
        <v>44.261645193260648</v>
      </c>
      <c r="R137" s="67"/>
    </row>
    <row r="138" spans="1:18" ht="24.9" customHeight="1">
      <c r="A138" s="71">
        <v>9</v>
      </c>
      <c r="B138" s="72" t="s">
        <v>87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0</v>
      </c>
      <c r="J138" s="73">
        <f t="shared" si="17"/>
        <v>0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1323</v>
      </c>
      <c r="Q138" s="76">
        <f t="shared" si="16"/>
        <v>41.629955947136565</v>
      </c>
      <c r="R138" s="67"/>
    </row>
    <row r="139" spans="1:18" ht="24.9" customHeight="1">
      <c r="A139" s="71">
        <v>10</v>
      </c>
      <c r="B139" s="72" t="s">
        <v>88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0</v>
      </c>
      <c r="J139" s="73">
        <f t="shared" si="17"/>
        <v>0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5322</v>
      </c>
      <c r="Q139" s="76">
        <f t="shared" si="16"/>
        <v>47.739504843918191</v>
      </c>
      <c r="R139" s="67"/>
    </row>
    <row r="140" spans="1:18" ht="24.9" customHeight="1">
      <c r="A140" s="71">
        <v>11</v>
      </c>
      <c r="B140" s="72" t="s">
        <v>89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0</v>
      </c>
      <c r="J140" s="73">
        <f t="shared" si="17"/>
        <v>0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7835</v>
      </c>
      <c r="Q140" s="76">
        <f t="shared" si="16"/>
        <v>44.390934844192635</v>
      </c>
      <c r="R140" s="67"/>
    </row>
    <row r="141" spans="1:18" ht="24.9" customHeight="1">
      <c r="A141" s="71">
        <v>12</v>
      </c>
      <c r="B141" s="72" t="s">
        <v>90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100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0</v>
      </c>
      <c r="J142" s="73">
        <f t="shared" si="17"/>
        <v>0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1219</v>
      </c>
      <c r="Q142" s="76">
        <f t="shared" si="16"/>
        <v>49.252525252525253</v>
      </c>
      <c r="R142" s="67"/>
    </row>
    <row r="143" spans="1:18" ht="24.9" customHeight="1">
      <c r="A143" s="71">
        <v>14</v>
      </c>
      <c r="B143" s="72" t="s">
        <v>92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65</v>
      </c>
      <c r="Q143" s="76">
        <f t="shared" si="16"/>
        <v>27.542372881355931</v>
      </c>
      <c r="R143" s="67"/>
    </row>
    <row r="144" spans="1:18" ht="24.9" customHeight="1">
      <c r="A144" s="71">
        <v>15</v>
      </c>
      <c r="B144" s="72" t="s">
        <v>101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0</v>
      </c>
      <c r="J144" s="73">
        <f t="shared" si="17"/>
        <v>0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114</v>
      </c>
      <c r="Q144" s="76">
        <f t="shared" si="16"/>
        <v>33.727810650887577</v>
      </c>
      <c r="R144" s="67"/>
    </row>
    <row r="145" spans="1:18" ht="24.9" customHeight="1">
      <c r="A145" s="71">
        <v>16</v>
      </c>
      <c r="B145" s="72" t="s">
        <v>102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0</v>
      </c>
      <c r="J145" s="73">
        <f t="shared" si="17"/>
        <v>0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1451.88</v>
      </c>
      <c r="Q145" s="76">
        <f t="shared" si="16"/>
        <v>46.106065417592887</v>
      </c>
      <c r="R145" s="67"/>
    </row>
    <row r="146" spans="1:18" ht="24.9" customHeight="1">
      <c r="A146" s="71">
        <v>17</v>
      </c>
      <c r="B146" s="72" t="s">
        <v>103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0</v>
      </c>
      <c r="J146" s="73">
        <f t="shared" si="17"/>
        <v>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142</v>
      </c>
      <c r="Q146" s="76">
        <f t="shared" si="16"/>
        <v>44.099378881987576</v>
      </c>
      <c r="R146" s="67"/>
    </row>
    <row r="147" spans="1:18" ht="24.9" customHeight="1">
      <c r="A147" s="71">
        <v>18</v>
      </c>
      <c r="B147" s="72" t="s">
        <v>104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0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95</v>
      </c>
      <c r="Q147" s="76">
        <f t="shared" si="16"/>
        <v>16.964285714285715</v>
      </c>
      <c r="R147" s="67"/>
    </row>
    <row r="148" spans="1:18" ht="24.9" customHeight="1">
      <c r="A148" s="71">
        <v>19</v>
      </c>
      <c r="B148" s="72" t="s">
        <v>110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0</v>
      </c>
      <c r="J148" s="73">
        <f t="shared" si="18"/>
        <v>0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602</v>
      </c>
      <c r="Q148" s="76">
        <f t="shared" si="16"/>
        <v>42.66477675407512</v>
      </c>
      <c r="R148" s="67"/>
    </row>
    <row r="149" spans="1:18" ht="24.9" customHeight="1">
      <c r="A149" s="190"/>
      <c r="B149" s="188" t="s">
        <v>98</v>
      </c>
      <c r="C149" s="191">
        <f>SUM(C130:C148)</f>
        <v>171582</v>
      </c>
      <c r="D149" s="191">
        <f t="shared" ref="D149:O149" si="19">SUM(D130:D148)</f>
        <v>9146.0299999999988</v>
      </c>
      <c r="E149" s="191">
        <f t="shared" si="19"/>
        <v>18252.150000000001</v>
      </c>
      <c r="F149" s="191">
        <f t="shared" si="19"/>
        <v>12674.85</v>
      </c>
      <c r="G149" s="191">
        <f t="shared" si="19"/>
        <v>18554.23</v>
      </c>
      <c r="H149" s="191">
        <f t="shared" si="19"/>
        <v>15239.2</v>
      </c>
      <c r="I149" s="191">
        <f t="shared" si="19"/>
        <v>0</v>
      </c>
      <c r="J149" s="191">
        <f t="shared" si="19"/>
        <v>0</v>
      </c>
      <c r="K149" s="191">
        <f t="shared" si="19"/>
        <v>0</v>
      </c>
      <c r="L149" s="191">
        <f t="shared" si="19"/>
        <v>0</v>
      </c>
      <c r="M149" s="191">
        <f t="shared" si="19"/>
        <v>0</v>
      </c>
      <c r="N149" s="191">
        <f t="shared" si="19"/>
        <v>0</v>
      </c>
      <c r="O149" s="191">
        <f t="shared" si="19"/>
        <v>0</v>
      </c>
      <c r="P149" s="73">
        <f t="shared" ref="P149" si="20">P23+P48+P73+P100+P124</f>
        <v>73866.460000000006</v>
      </c>
      <c r="Q149" s="76">
        <f t="shared" si="16"/>
        <v>43.050238369992194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58" t="s">
        <v>272</v>
      </c>
      <c r="B152" s="258"/>
      <c r="C152" s="258"/>
      <c r="D152" s="258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8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59" t="s">
        <v>69</v>
      </c>
      <c r="B154" s="261" t="s">
        <v>111</v>
      </c>
      <c r="C154" s="261" t="s">
        <v>71</v>
      </c>
      <c r="D154" s="264" t="s">
        <v>112</v>
      </c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6"/>
      <c r="P154" s="261" t="s">
        <v>113</v>
      </c>
      <c r="Q154" s="261" t="s">
        <v>78</v>
      </c>
      <c r="R154" s="67"/>
    </row>
    <row r="155" spans="1:18" ht="15.6">
      <c r="A155" s="260"/>
      <c r="B155" s="262"/>
      <c r="C155" s="263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72</v>
      </c>
      <c r="J155" s="97" t="s">
        <v>73</v>
      </c>
      <c r="K155" s="97" t="s">
        <v>74</v>
      </c>
      <c r="L155" s="97" t="s">
        <v>75</v>
      </c>
      <c r="M155" s="97" t="s">
        <v>58</v>
      </c>
      <c r="N155" s="97" t="s">
        <v>76</v>
      </c>
      <c r="O155" s="97" t="s">
        <v>60</v>
      </c>
      <c r="P155" s="262"/>
      <c r="Q155" s="262"/>
      <c r="R155" s="67"/>
    </row>
    <row r="156" spans="1:18" ht="24.9" customHeight="1">
      <c r="A156" s="98">
        <v>1</v>
      </c>
      <c r="B156" s="99" t="s">
        <v>68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0</v>
      </c>
      <c r="J156" s="101">
        <f t="shared" si="21"/>
        <v>0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27679.3</v>
      </c>
      <c r="Q156" s="102">
        <f t="shared" ref="Q156:Q161" si="22">P156/C156*100</f>
        <v>42.194054878048782</v>
      </c>
      <c r="R156" s="67"/>
    </row>
    <row r="157" spans="1:18" ht="24.9" customHeight="1">
      <c r="A157" s="103">
        <v>2</v>
      </c>
      <c r="B157" s="104" t="s">
        <v>114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0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8029</v>
      </c>
      <c r="Q157" s="102">
        <f t="shared" si="22"/>
        <v>31.767824641924509</v>
      </c>
      <c r="R157" s="67"/>
    </row>
    <row r="158" spans="1:18" ht="24.9" customHeight="1">
      <c r="A158" s="103">
        <v>3</v>
      </c>
      <c r="B158" s="104" t="s">
        <v>106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0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5864</v>
      </c>
      <c r="Q158" s="102">
        <f t="shared" si="22"/>
        <v>37.618681036694895</v>
      </c>
      <c r="R158" s="67"/>
    </row>
    <row r="159" spans="1:18" ht="24.9" customHeight="1">
      <c r="A159" s="103">
        <v>4</v>
      </c>
      <c r="B159" s="104" t="s">
        <v>107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0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27968</v>
      </c>
      <c r="Q159" s="102">
        <f t="shared" si="22"/>
        <v>55.602385685884691</v>
      </c>
      <c r="R159" s="67"/>
    </row>
    <row r="160" spans="1:18" ht="24.9" customHeight="1">
      <c r="A160" s="98">
        <v>5</v>
      </c>
      <c r="B160" s="99" t="s">
        <v>108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0</v>
      </c>
      <c r="J160" s="108">
        <f t="shared" si="26"/>
        <v>0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4326.16</v>
      </c>
      <c r="Q160" s="102">
        <f t="shared" si="22"/>
        <v>29.191363022941967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0</v>
      </c>
      <c r="J161" s="110">
        <f t="shared" si="27"/>
        <v>0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73866.460000000006</v>
      </c>
      <c r="Q161" s="111">
        <f t="shared" si="22"/>
        <v>43.050238369992194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A8" sqref="A8"/>
    </sheetView>
  </sheetViews>
  <sheetFormatPr defaultRowHeight="14.4"/>
  <cols>
    <col min="1" max="1" width="10.44140625" customWidth="1"/>
  </cols>
  <sheetData>
    <row r="1" spans="1:13">
      <c r="A1" s="271" t="s">
        <v>67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67" t="s">
        <v>48</v>
      </c>
      <c r="B3" s="269">
        <v>2017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</row>
    <row r="4" spans="1:13" ht="33" customHeight="1" thickBot="1">
      <c r="A4" s="268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35">
        <v>-0.09</v>
      </c>
      <c r="G5" s="15"/>
      <c r="H5" s="16"/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5">
        <v>4.8499999999999996</v>
      </c>
      <c r="G6" s="21"/>
      <c r="H6" s="22"/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340">
        <v>-0.02</v>
      </c>
      <c r="G7" s="26"/>
      <c r="H7" s="27"/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67" t="s">
        <v>64</v>
      </c>
      <c r="B9" s="269">
        <v>2017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70"/>
    </row>
    <row r="10" spans="1:13" ht="27.75" customHeight="1" thickBot="1">
      <c r="A10" s="268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/>
      <c r="H11" s="16"/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/>
      <c r="H12" s="22"/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/>
      <c r="H13" s="27"/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67" t="s">
        <v>65</v>
      </c>
      <c r="B15" s="269">
        <v>2017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70"/>
    </row>
    <row r="16" spans="1:13" ht="32.25" customHeight="1" thickBot="1">
      <c r="A16" s="268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/>
      <c r="H17" s="16"/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/>
      <c r="H18" s="22"/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/>
      <c r="H19" s="27"/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67" t="s">
        <v>66</v>
      </c>
      <c r="B21" s="269">
        <v>2017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70"/>
    </row>
    <row r="22" spans="1:13" ht="15" thickBot="1">
      <c r="A22" s="268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/>
      <c r="H23" s="16"/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/>
      <c r="H24" s="22"/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/>
      <c r="H25" s="27"/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workbookViewId="0">
      <selection activeCell="M17" sqref="M17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4" max="14" width="7.88671875" customWidth="1"/>
    <col min="15" max="15" width="9.109375" hidden="1" customWidth="1"/>
    <col min="16" max="16" width="4.88671875" customWidth="1"/>
    <col min="17" max="17" width="1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276" t="s">
        <v>263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</row>
    <row r="2" spans="1:37" ht="15" thickBot="1"/>
    <row r="3" spans="1:37" ht="15" thickTop="1">
      <c r="A3" s="291" t="s">
        <v>202</v>
      </c>
      <c r="B3" s="292"/>
      <c r="C3" s="292"/>
      <c r="D3" s="292"/>
      <c r="E3" s="292"/>
      <c r="F3" s="292"/>
      <c r="G3" s="292"/>
      <c r="H3" s="292"/>
      <c r="I3" s="292"/>
      <c r="J3" s="292" t="s">
        <v>203</v>
      </c>
      <c r="K3" s="292"/>
      <c r="L3" s="292"/>
      <c r="M3" s="292"/>
      <c r="N3" s="292"/>
      <c r="O3" s="292"/>
      <c r="P3" s="292"/>
      <c r="Q3" s="292"/>
      <c r="R3" s="292"/>
      <c r="S3" s="293" t="s">
        <v>204</v>
      </c>
      <c r="T3" s="289"/>
      <c r="U3" s="289"/>
      <c r="V3" s="289"/>
      <c r="W3" s="289"/>
      <c r="X3" s="289"/>
      <c r="Y3" s="289"/>
      <c r="Z3" s="289"/>
      <c r="AA3" s="289"/>
      <c r="AB3" s="289"/>
      <c r="AC3" s="289" t="s">
        <v>205</v>
      </c>
      <c r="AD3" s="289"/>
      <c r="AE3" s="289"/>
      <c r="AF3" s="289"/>
      <c r="AG3" s="289"/>
      <c r="AH3" s="289"/>
      <c r="AI3" s="289"/>
      <c r="AJ3" s="289"/>
      <c r="AK3" s="289"/>
    </row>
    <row r="4" spans="1:37" ht="30.75" customHeight="1">
      <c r="A4" s="182" t="s">
        <v>206</v>
      </c>
      <c r="B4" s="279" t="s">
        <v>207</v>
      </c>
      <c r="C4" s="279"/>
      <c r="D4" s="279" t="s">
        <v>261</v>
      </c>
      <c r="E4" s="279"/>
      <c r="F4" s="279" t="s">
        <v>262</v>
      </c>
      <c r="G4" s="279"/>
      <c r="H4" s="279" t="s">
        <v>208</v>
      </c>
      <c r="I4" s="279"/>
      <c r="J4" s="279" t="s">
        <v>206</v>
      </c>
      <c r="K4" s="279"/>
      <c r="L4" s="279" t="s">
        <v>207</v>
      </c>
      <c r="M4" s="279"/>
      <c r="N4" s="279" t="s">
        <v>261</v>
      </c>
      <c r="O4" s="279"/>
      <c r="P4" s="279" t="s">
        <v>262</v>
      </c>
      <c r="Q4" s="279"/>
      <c r="R4" s="158" t="s">
        <v>208</v>
      </c>
      <c r="S4" s="281" t="s">
        <v>206</v>
      </c>
      <c r="T4" s="279"/>
      <c r="U4" s="279" t="s">
        <v>207</v>
      </c>
      <c r="V4" s="279"/>
      <c r="W4" s="279" t="s">
        <v>261</v>
      </c>
      <c r="X4" s="279"/>
      <c r="Y4" s="279" t="s">
        <v>262</v>
      </c>
      <c r="Z4" s="279"/>
      <c r="AA4" s="279" t="s">
        <v>208</v>
      </c>
      <c r="AB4" s="279"/>
      <c r="AC4" s="279" t="s">
        <v>206</v>
      </c>
      <c r="AD4" s="279"/>
      <c r="AE4" s="227" t="s">
        <v>207</v>
      </c>
      <c r="AF4" s="279" t="s">
        <v>261</v>
      </c>
      <c r="AG4" s="279"/>
      <c r="AH4" s="279" t="s">
        <v>262</v>
      </c>
      <c r="AI4" s="279"/>
      <c r="AJ4" s="279" t="s">
        <v>208</v>
      </c>
      <c r="AK4" s="279"/>
    </row>
    <row r="5" spans="1:37">
      <c r="A5" s="183">
        <v>1</v>
      </c>
      <c r="B5" s="174" t="s">
        <v>266</v>
      </c>
      <c r="C5" s="174" t="s">
        <v>266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219</v>
      </c>
      <c r="I5" s="176" t="s">
        <v>219</v>
      </c>
      <c r="J5" s="275">
        <v>1</v>
      </c>
      <c r="K5" s="275"/>
      <c r="L5" s="294" t="s">
        <v>213</v>
      </c>
      <c r="M5" s="294"/>
      <c r="N5" s="177">
        <v>6</v>
      </c>
      <c r="O5" s="177">
        <v>6</v>
      </c>
      <c r="P5" s="297">
        <v>0.17</v>
      </c>
      <c r="Q5" s="297"/>
      <c r="R5" s="186" t="s">
        <v>214</v>
      </c>
      <c r="S5" s="161">
        <v>1</v>
      </c>
      <c r="T5" s="164">
        <v>1</v>
      </c>
      <c r="U5" s="295" t="s">
        <v>336</v>
      </c>
      <c r="V5" s="296"/>
      <c r="W5" s="295">
        <v>6.23</v>
      </c>
      <c r="X5" s="296"/>
      <c r="Y5" s="274">
        <v>0.06</v>
      </c>
      <c r="Z5" s="274"/>
      <c r="AA5" s="275" t="s">
        <v>210</v>
      </c>
      <c r="AB5" s="275"/>
      <c r="AC5" s="275">
        <v>1</v>
      </c>
      <c r="AD5" s="275"/>
      <c r="AE5" s="226" t="s">
        <v>213</v>
      </c>
      <c r="AF5" s="274">
        <v>8.64</v>
      </c>
      <c r="AG5" s="274"/>
      <c r="AH5" s="274">
        <v>0.26</v>
      </c>
      <c r="AI5" s="274"/>
      <c r="AJ5" s="275" t="s">
        <v>214</v>
      </c>
      <c r="AK5" s="275"/>
    </row>
    <row r="6" spans="1:37">
      <c r="A6" s="183">
        <v>2</v>
      </c>
      <c r="B6" s="174" t="s">
        <v>267</v>
      </c>
      <c r="C6" s="174" t="s">
        <v>267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214</v>
      </c>
      <c r="I6" s="176" t="s">
        <v>214</v>
      </c>
      <c r="J6" s="275">
        <v>2</v>
      </c>
      <c r="K6" s="275"/>
      <c r="L6" s="294" t="s">
        <v>266</v>
      </c>
      <c r="M6" s="294"/>
      <c r="N6" s="177">
        <v>2.57</v>
      </c>
      <c r="O6" s="177">
        <v>2.57</v>
      </c>
      <c r="P6" s="297">
        <v>0.05</v>
      </c>
      <c r="Q6" s="297"/>
      <c r="R6" s="186" t="s">
        <v>219</v>
      </c>
      <c r="S6" s="161">
        <v>2</v>
      </c>
      <c r="T6" s="164">
        <v>2</v>
      </c>
      <c r="U6" s="295" t="s">
        <v>337</v>
      </c>
      <c r="V6" s="296"/>
      <c r="W6" s="295">
        <v>1.88</v>
      </c>
      <c r="X6" s="296"/>
      <c r="Y6" s="274">
        <v>0.06</v>
      </c>
      <c r="Z6" s="274"/>
      <c r="AA6" s="275" t="s">
        <v>214</v>
      </c>
      <c r="AB6" s="275"/>
      <c r="AC6" s="275">
        <v>2</v>
      </c>
      <c r="AD6" s="275"/>
      <c r="AE6" s="226" t="s">
        <v>234</v>
      </c>
      <c r="AF6" s="274">
        <v>31.39</v>
      </c>
      <c r="AG6" s="274"/>
      <c r="AH6" s="274">
        <v>0.05</v>
      </c>
      <c r="AI6" s="274"/>
      <c r="AJ6" s="275" t="s">
        <v>210</v>
      </c>
      <c r="AK6" s="275"/>
    </row>
    <row r="7" spans="1:37">
      <c r="A7" s="183">
        <v>3</v>
      </c>
      <c r="B7" s="174" t="s">
        <v>213</v>
      </c>
      <c r="C7" s="174" t="s">
        <v>213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214</v>
      </c>
      <c r="I7" s="176" t="s">
        <v>214</v>
      </c>
      <c r="J7" s="275">
        <v>3</v>
      </c>
      <c r="K7" s="275"/>
      <c r="L7" s="294" t="s">
        <v>223</v>
      </c>
      <c r="M7" s="294"/>
      <c r="N7" s="177">
        <v>1.2</v>
      </c>
      <c r="O7" s="177">
        <v>1.2</v>
      </c>
      <c r="P7" s="297">
        <v>0.04</v>
      </c>
      <c r="Q7" s="297"/>
      <c r="R7" s="186" t="s">
        <v>219</v>
      </c>
      <c r="S7" s="161">
        <v>3</v>
      </c>
      <c r="T7" s="164">
        <v>3</v>
      </c>
      <c r="U7" s="295" t="s">
        <v>240</v>
      </c>
      <c r="V7" s="296"/>
      <c r="W7" s="295">
        <v>6.93</v>
      </c>
      <c r="X7" s="296"/>
      <c r="Y7" s="274">
        <v>0.04</v>
      </c>
      <c r="Z7" s="274"/>
      <c r="AA7" s="275" t="s">
        <v>210</v>
      </c>
      <c r="AB7" s="275"/>
      <c r="AC7" s="275">
        <v>3</v>
      </c>
      <c r="AD7" s="275"/>
      <c r="AE7" s="226" t="s">
        <v>224</v>
      </c>
      <c r="AF7" s="274">
        <v>3.08</v>
      </c>
      <c r="AG7" s="274"/>
      <c r="AH7" s="274">
        <v>0.04</v>
      </c>
      <c r="AI7" s="274"/>
      <c r="AJ7" s="275" t="s">
        <v>338</v>
      </c>
      <c r="AK7" s="275"/>
    </row>
    <row r="8" spans="1:37">
      <c r="A8" s="183">
        <v>4</v>
      </c>
      <c r="B8" s="174" t="s">
        <v>216</v>
      </c>
      <c r="C8" s="174" t="s">
        <v>216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214</v>
      </c>
      <c r="I8" s="176" t="s">
        <v>214</v>
      </c>
      <c r="J8" s="275">
        <v>4</v>
      </c>
      <c r="K8" s="275"/>
      <c r="L8" s="294" t="s">
        <v>240</v>
      </c>
      <c r="M8" s="294"/>
      <c r="N8" s="177">
        <v>5.67</v>
      </c>
      <c r="O8" s="177">
        <v>5.67</v>
      </c>
      <c r="P8" s="297">
        <v>0.03</v>
      </c>
      <c r="Q8" s="297"/>
      <c r="R8" s="186" t="s">
        <v>210</v>
      </c>
      <c r="S8" s="161">
        <v>4</v>
      </c>
      <c r="T8" s="164">
        <v>4</v>
      </c>
      <c r="U8" s="295" t="s">
        <v>209</v>
      </c>
      <c r="V8" s="296"/>
      <c r="W8" s="295">
        <v>3.5</v>
      </c>
      <c r="X8" s="296"/>
      <c r="Y8" s="274">
        <v>0.04</v>
      </c>
      <c r="Z8" s="274"/>
      <c r="AA8" s="275" t="s">
        <v>210</v>
      </c>
      <c r="AB8" s="275"/>
      <c r="AC8" s="275">
        <v>4</v>
      </c>
      <c r="AD8" s="275"/>
      <c r="AE8" s="226" t="s">
        <v>240</v>
      </c>
      <c r="AF8" s="274">
        <v>4.3</v>
      </c>
      <c r="AG8" s="274"/>
      <c r="AH8" s="274">
        <v>0.03</v>
      </c>
      <c r="AI8" s="274"/>
      <c r="AJ8" s="275" t="s">
        <v>210</v>
      </c>
      <c r="AK8" s="275"/>
    </row>
    <row r="9" spans="1:37">
      <c r="A9" s="183">
        <v>5</v>
      </c>
      <c r="B9" s="174" t="s">
        <v>268</v>
      </c>
      <c r="C9" s="174" t="s">
        <v>268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219</v>
      </c>
      <c r="I9" s="176" t="s">
        <v>219</v>
      </c>
      <c r="J9" s="275">
        <v>5</v>
      </c>
      <c r="K9" s="275"/>
      <c r="L9" s="294" t="s">
        <v>247</v>
      </c>
      <c r="M9" s="294"/>
      <c r="N9" s="177">
        <v>2.61</v>
      </c>
      <c r="O9" s="177">
        <v>2.61</v>
      </c>
      <c r="P9" s="297">
        <v>0.03</v>
      </c>
      <c r="Q9" s="297"/>
      <c r="R9" s="186" t="s">
        <v>210</v>
      </c>
      <c r="S9" s="161">
        <v>5</v>
      </c>
      <c r="T9" s="164">
        <v>5</v>
      </c>
      <c r="U9" s="295" t="s">
        <v>217</v>
      </c>
      <c r="V9" s="296"/>
      <c r="W9" s="295">
        <v>3.48</v>
      </c>
      <c r="X9" s="296"/>
      <c r="Y9" s="274">
        <v>0.03</v>
      </c>
      <c r="Z9" s="274"/>
      <c r="AA9" s="275" t="s">
        <v>210</v>
      </c>
      <c r="AB9" s="275"/>
      <c r="AC9" s="275">
        <v>5</v>
      </c>
      <c r="AD9" s="275"/>
      <c r="AE9" s="226" t="s">
        <v>215</v>
      </c>
      <c r="AF9" s="274">
        <v>2.38</v>
      </c>
      <c r="AG9" s="274"/>
      <c r="AH9" s="274">
        <v>0.03</v>
      </c>
      <c r="AI9" s="274"/>
      <c r="AJ9" s="275" t="s">
        <v>214</v>
      </c>
      <c r="AK9" s="275"/>
    </row>
    <row r="10" spans="1:37">
      <c r="A10" s="183">
        <v>6</v>
      </c>
      <c r="B10" s="174" t="s">
        <v>217</v>
      </c>
      <c r="C10" s="174" t="s">
        <v>217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210</v>
      </c>
      <c r="I10" s="176" t="s">
        <v>210</v>
      </c>
      <c r="J10" s="275">
        <v>6</v>
      </c>
      <c r="K10" s="275"/>
      <c r="L10" s="294" t="s">
        <v>224</v>
      </c>
      <c r="M10" s="294"/>
      <c r="N10" s="177">
        <v>2.13</v>
      </c>
      <c r="O10" s="177">
        <v>2.13</v>
      </c>
      <c r="P10" s="297">
        <v>0.03</v>
      </c>
      <c r="Q10" s="297"/>
      <c r="R10" s="186" t="s">
        <v>219</v>
      </c>
      <c r="S10" s="161">
        <v>6</v>
      </c>
      <c r="T10" s="164">
        <v>6</v>
      </c>
      <c r="U10" s="295" t="s">
        <v>224</v>
      </c>
      <c r="V10" s="296"/>
      <c r="W10" s="295">
        <v>2.25</v>
      </c>
      <c r="X10" s="296"/>
      <c r="Y10" s="274">
        <v>0.03</v>
      </c>
      <c r="Z10" s="274"/>
      <c r="AA10" s="275" t="s">
        <v>338</v>
      </c>
      <c r="AB10" s="275"/>
      <c r="AC10" s="275">
        <v>6</v>
      </c>
      <c r="AD10" s="275"/>
      <c r="AE10" s="226" t="s">
        <v>266</v>
      </c>
      <c r="AF10" s="274">
        <v>1.06</v>
      </c>
      <c r="AG10" s="274"/>
      <c r="AH10" s="274">
        <v>0.02</v>
      </c>
      <c r="AI10" s="274"/>
      <c r="AJ10" s="275" t="s">
        <v>338</v>
      </c>
      <c r="AK10" s="275"/>
    </row>
    <row r="11" spans="1:37">
      <c r="A11" s="183">
        <v>7</v>
      </c>
      <c r="B11" s="174" t="s">
        <v>225</v>
      </c>
      <c r="C11" s="174" t="s">
        <v>225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214</v>
      </c>
      <c r="I11" s="176" t="s">
        <v>214</v>
      </c>
      <c r="J11" s="275">
        <v>7</v>
      </c>
      <c r="K11" s="275"/>
      <c r="L11" s="294" t="s">
        <v>209</v>
      </c>
      <c r="M11" s="294"/>
      <c r="N11" s="177">
        <v>1.63</v>
      </c>
      <c r="O11" s="177">
        <v>1.63</v>
      </c>
      <c r="P11" s="297">
        <v>0.02</v>
      </c>
      <c r="Q11" s="297"/>
      <c r="R11" s="186" t="s">
        <v>210</v>
      </c>
      <c r="S11" s="161">
        <v>7</v>
      </c>
      <c r="T11" s="164">
        <v>7</v>
      </c>
      <c r="U11" s="295" t="s">
        <v>334</v>
      </c>
      <c r="V11" s="296"/>
      <c r="W11" s="295">
        <v>5.9</v>
      </c>
      <c r="X11" s="296"/>
      <c r="Y11" s="274">
        <v>0.02</v>
      </c>
      <c r="Z11" s="274"/>
      <c r="AA11" s="275" t="s">
        <v>210</v>
      </c>
      <c r="AB11" s="275"/>
      <c r="AC11" s="275">
        <v>7</v>
      </c>
      <c r="AD11" s="275"/>
      <c r="AE11" s="226" t="s">
        <v>334</v>
      </c>
      <c r="AF11" s="274">
        <v>2.56</v>
      </c>
      <c r="AG11" s="274"/>
      <c r="AH11" s="274">
        <v>0.01</v>
      </c>
      <c r="AI11" s="274"/>
      <c r="AJ11" s="275" t="s">
        <v>210</v>
      </c>
      <c r="AK11" s="275"/>
    </row>
    <row r="12" spans="1:37">
      <c r="A12" s="183">
        <v>8</v>
      </c>
      <c r="B12" s="174" t="s">
        <v>232</v>
      </c>
      <c r="C12" s="174" t="s">
        <v>232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219</v>
      </c>
      <c r="I12" s="176" t="s">
        <v>219</v>
      </c>
      <c r="J12" s="275">
        <v>8</v>
      </c>
      <c r="K12" s="275"/>
      <c r="L12" s="294" t="s">
        <v>271</v>
      </c>
      <c r="M12" s="294"/>
      <c r="N12" s="177">
        <v>3.48</v>
      </c>
      <c r="O12" s="177">
        <v>3.48</v>
      </c>
      <c r="P12" s="297">
        <v>0.01</v>
      </c>
      <c r="Q12" s="297"/>
      <c r="R12" s="186" t="s">
        <v>210</v>
      </c>
      <c r="S12" s="161">
        <v>8</v>
      </c>
      <c r="T12" s="164">
        <v>8</v>
      </c>
      <c r="U12" s="295" t="s">
        <v>335</v>
      </c>
      <c r="V12" s="296"/>
      <c r="W12" s="295">
        <v>3.44</v>
      </c>
      <c r="X12" s="296"/>
      <c r="Y12" s="274">
        <v>0.02</v>
      </c>
      <c r="Z12" s="274"/>
      <c r="AA12" s="275" t="s">
        <v>210</v>
      </c>
      <c r="AB12" s="275"/>
      <c r="AC12" s="275">
        <v>8</v>
      </c>
      <c r="AD12" s="275"/>
      <c r="AE12" s="226" t="s">
        <v>254</v>
      </c>
      <c r="AF12" s="274">
        <v>6.29</v>
      </c>
      <c r="AG12" s="274"/>
      <c r="AH12" s="274">
        <v>0.01</v>
      </c>
      <c r="AI12" s="274"/>
      <c r="AJ12" s="275" t="s">
        <v>210</v>
      </c>
      <c r="AK12" s="275"/>
    </row>
    <row r="13" spans="1:37">
      <c r="A13" s="183">
        <v>9</v>
      </c>
      <c r="B13" s="174" t="s">
        <v>269</v>
      </c>
      <c r="C13" s="174" t="s">
        <v>269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219</v>
      </c>
      <c r="I13" s="176" t="s">
        <v>219</v>
      </c>
      <c r="J13" s="275">
        <v>9</v>
      </c>
      <c r="K13" s="275"/>
      <c r="L13" s="294" t="s">
        <v>216</v>
      </c>
      <c r="M13" s="294"/>
      <c r="N13" s="177">
        <v>0.26</v>
      </c>
      <c r="O13" s="177">
        <v>0.26</v>
      </c>
      <c r="P13" s="297">
        <v>0.01</v>
      </c>
      <c r="Q13" s="297"/>
      <c r="R13" s="186" t="s">
        <v>214</v>
      </c>
      <c r="S13" s="161">
        <v>9</v>
      </c>
      <c r="T13" s="164">
        <v>9</v>
      </c>
      <c r="U13" s="295" t="s">
        <v>239</v>
      </c>
      <c r="V13" s="296"/>
      <c r="W13" s="295">
        <v>2.0099999999999998</v>
      </c>
      <c r="X13" s="296"/>
      <c r="Y13" s="274">
        <v>0.02</v>
      </c>
      <c r="Z13" s="274"/>
      <c r="AA13" s="275" t="s">
        <v>210</v>
      </c>
      <c r="AB13" s="275"/>
      <c r="AC13" s="275">
        <v>9</v>
      </c>
      <c r="AD13" s="275"/>
      <c r="AE13" s="226" t="s">
        <v>216</v>
      </c>
      <c r="AF13" s="274">
        <v>0.24</v>
      </c>
      <c r="AG13" s="274"/>
      <c r="AH13" s="274">
        <v>0.01</v>
      </c>
      <c r="AI13" s="274"/>
      <c r="AJ13" s="275" t="s">
        <v>214</v>
      </c>
      <c r="AK13" s="275"/>
    </row>
    <row r="14" spans="1:37" ht="15" thickBot="1">
      <c r="A14" s="184">
        <v>10</v>
      </c>
      <c r="B14" s="178" t="s">
        <v>270</v>
      </c>
      <c r="C14" s="178" t="s">
        <v>270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219</v>
      </c>
      <c r="I14" s="180" t="s">
        <v>219</v>
      </c>
      <c r="J14" s="185">
        <v>10</v>
      </c>
      <c r="K14" s="185"/>
      <c r="L14" s="299" t="s">
        <v>227</v>
      </c>
      <c r="M14" s="299"/>
      <c r="N14" s="181">
        <v>0.91</v>
      </c>
      <c r="O14" s="181">
        <v>0.91</v>
      </c>
      <c r="P14" s="298">
        <v>0.01</v>
      </c>
      <c r="Q14" s="298"/>
      <c r="R14" s="187" t="s">
        <v>214</v>
      </c>
      <c r="S14" s="161">
        <v>10</v>
      </c>
      <c r="T14" s="164">
        <v>10</v>
      </c>
      <c r="U14" s="295" t="s">
        <v>211</v>
      </c>
      <c r="V14" s="296"/>
      <c r="W14" s="295">
        <v>0.27</v>
      </c>
      <c r="X14" s="296"/>
      <c r="Y14" s="274">
        <v>0.01</v>
      </c>
      <c r="Z14" s="274"/>
      <c r="AA14" s="275" t="s">
        <v>210</v>
      </c>
      <c r="AB14" s="275"/>
      <c r="AC14" s="274">
        <v>10</v>
      </c>
      <c r="AD14" s="274"/>
      <c r="AE14" s="226" t="s">
        <v>341</v>
      </c>
      <c r="AF14" s="274">
        <v>0.81</v>
      </c>
      <c r="AG14" s="274"/>
      <c r="AH14" s="274">
        <v>0.01</v>
      </c>
      <c r="AI14" s="274"/>
      <c r="AJ14" s="275" t="s">
        <v>210</v>
      </c>
      <c r="AK14" s="275"/>
    </row>
    <row r="15" spans="1:37">
      <c r="A15" s="291" t="s">
        <v>176</v>
      </c>
      <c r="B15" s="292"/>
      <c r="C15" s="292"/>
      <c r="D15" s="292"/>
      <c r="E15" s="292"/>
      <c r="F15" s="292"/>
      <c r="G15" s="292"/>
      <c r="H15" s="292"/>
      <c r="I15" s="292"/>
    </row>
    <row r="16" spans="1:37" ht="30" customHeight="1">
      <c r="A16" s="182" t="s">
        <v>206</v>
      </c>
      <c r="B16" s="279" t="s">
        <v>207</v>
      </c>
      <c r="C16" s="279"/>
      <c r="D16" s="279" t="s">
        <v>261</v>
      </c>
      <c r="E16" s="279"/>
      <c r="F16" s="279" t="s">
        <v>262</v>
      </c>
      <c r="G16" s="279"/>
      <c r="H16" s="279" t="s">
        <v>208</v>
      </c>
      <c r="I16" s="279"/>
    </row>
    <row r="17" spans="1:9" ht="15" thickBot="1">
      <c r="A17" s="236">
        <v>1</v>
      </c>
      <c r="B17" s="237" t="s">
        <v>213</v>
      </c>
      <c r="C17" s="238">
        <v>2.2200000000000002</v>
      </c>
      <c r="D17" s="238">
        <v>2.2200000000000002</v>
      </c>
      <c r="E17" s="239" t="s">
        <v>214</v>
      </c>
      <c r="F17" s="238">
        <v>7.0000000000000007E-2</v>
      </c>
      <c r="G17" s="175"/>
      <c r="H17" s="176" t="s">
        <v>214</v>
      </c>
      <c r="I17" s="176" t="s">
        <v>219</v>
      </c>
    </row>
    <row r="18" spans="1:9" ht="15" thickBot="1">
      <c r="A18" s="236">
        <v>2</v>
      </c>
      <c r="B18" s="237" t="s">
        <v>240</v>
      </c>
      <c r="C18" s="238">
        <v>9.19</v>
      </c>
      <c r="D18" s="238">
        <v>9.19</v>
      </c>
      <c r="E18" s="239" t="s">
        <v>210</v>
      </c>
      <c r="F18" s="238">
        <v>0.06</v>
      </c>
      <c r="G18" s="175"/>
      <c r="H18" s="176" t="s">
        <v>210</v>
      </c>
      <c r="I18" s="176" t="s">
        <v>214</v>
      </c>
    </row>
    <row r="19" spans="1:9" ht="15" thickBot="1">
      <c r="A19" s="236">
        <v>3</v>
      </c>
      <c r="B19" s="237" t="s">
        <v>215</v>
      </c>
      <c r="C19" s="238">
        <v>4.8</v>
      </c>
      <c r="D19" s="238">
        <v>4.8</v>
      </c>
      <c r="E19" s="239" t="s">
        <v>214</v>
      </c>
      <c r="F19" s="238">
        <v>0.05</v>
      </c>
      <c r="G19" s="175"/>
      <c r="H19" s="176" t="s">
        <v>214</v>
      </c>
      <c r="I19" s="176" t="s">
        <v>214</v>
      </c>
    </row>
    <row r="20" spans="1:9" ht="15" thickBot="1">
      <c r="A20" s="236">
        <v>4</v>
      </c>
      <c r="B20" s="237" t="s">
        <v>230</v>
      </c>
      <c r="C20" s="238">
        <v>13.12</v>
      </c>
      <c r="D20" s="238">
        <v>13.12</v>
      </c>
      <c r="E20" s="239" t="s">
        <v>210</v>
      </c>
      <c r="F20" s="238">
        <v>0.02</v>
      </c>
      <c r="G20" s="175"/>
      <c r="H20" s="176" t="s">
        <v>210</v>
      </c>
      <c r="I20" s="176" t="s">
        <v>214</v>
      </c>
    </row>
    <row r="21" spans="1:9" ht="15" thickBot="1">
      <c r="A21" s="236">
        <v>5</v>
      </c>
      <c r="B21" s="237" t="s">
        <v>347</v>
      </c>
      <c r="C21" s="238">
        <v>5.22</v>
      </c>
      <c r="D21" s="238">
        <v>5.22</v>
      </c>
      <c r="E21" s="239" t="s">
        <v>210</v>
      </c>
      <c r="F21" s="238">
        <v>0.01</v>
      </c>
      <c r="G21" s="175"/>
      <c r="H21" s="176" t="s">
        <v>210</v>
      </c>
      <c r="I21" s="176" t="s">
        <v>219</v>
      </c>
    </row>
    <row r="22" spans="1:9" ht="15" thickBot="1">
      <c r="A22" s="236">
        <v>6</v>
      </c>
      <c r="B22" s="237" t="s">
        <v>348</v>
      </c>
      <c r="C22" s="238">
        <v>8.7799999999999994</v>
      </c>
      <c r="D22" s="238">
        <v>8.7799999999999994</v>
      </c>
      <c r="E22" s="239" t="s">
        <v>219</v>
      </c>
      <c r="F22" s="238">
        <v>0.01</v>
      </c>
      <c r="G22" s="175"/>
      <c r="H22" s="176" t="s">
        <v>338</v>
      </c>
      <c r="I22" s="176" t="s">
        <v>210</v>
      </c>
    </row>
    <row r="23" spans="1:9" ht="15" thickBot="1">
      <c r="A23" s="236">
        <v>7</v>
      </c>
      <c r="B23" s="237" t="s">
        <v>259</v>
      </c>
      <c r="C23" s="238">
        <v>3.31</v>
      </c>
      <c r="D23" s="238">
        <v>3.31</v>
      </c>
      <c r="E23" s="239" t="s">
        <v>210</v>
      </c>
      <c r="F23" s="238">
        <v>0.01</v>
      </c>
      <c r="G23" s="175"/>
      <c r="H23" s="176" t="s">
        <v>210</v>
      </c>
      <c r="I23" s="176" t="s">
        <v>214</v>
      </c>
    </row>
    <row r="24" spans="1:9" ht="15" thickBot="1">
      <c r="A24" s="236">
        <v>8</v>
      </c>
      <c r="B24" s="237" t="s">
        <v>216</v>
      </c>
      <c r="C24" s="238">
        <v>0.26</v>
      </c>
      <c r="D24" s="238">
        <v>0.26</v>
      </c>
      <c r="E24" s="239" t="s">
        <v>214</v>
      </c>
      <c r="F24" s="238">
        <v>0.01</v>
      </c>
      <c r="G24" s="175"/>
      <c r="H24" s="176" t="s">
        <v>214</v>
      </c>
      <c r="I24" s="176" t="s">
        <v>219</v>
      </c>
    </row>
    <row r="25" spans="1:9" ht="15" thickBot="1">
      <c r="A25" s="236">
        <v>9</v>
      </c>
      <c r="B25" s="237" t="s">
        <v>218</v>
      </c>
      <c r="C25" s="238">
        <v>0.75</v>
      </c>
      <c r="D25" s="238">
        <v>0.75</v>
      </c>
      <c r="E25" s="239" t="s">
        <v>219</v>
      </c>
      <c r="F25" s="238">
        <v>0.01</v>
      </c>
      <c r="G25" s="175"/>
      <c r="H25" s="176" t="s">
        <v>338</v>
      </c>
      <c r="I25" s="176" t="s">
        <v>219</v>
      </c>
    </row>
    <row r="26" spans="1:9" ht="15" thickBot="1">
      <c r="A26" s="236">
        <v>10</v>
      </c>
      <c r="B26" s="237" t="s">
        <v>349</v>
      </c>
      <c r="C26" s="238">
        <v>2.5099999999999998</v>
      </c>
      <c r="D26" s="238">
        <v>2.5099999999999998</v>
      </c>
      <c r="E26" s="239" t="s">
        <v>219</v>
      </c>
      <c r="F26" s="238">
        <v>0.01</v>
      </c>
      <c r="G26" s="179"/>
      <c r="H26" s="180" t="s">
        <v>338</v>
      </c>
      <c r="I26" s="180" t="s">
        <v>219</v>
      </c>
    </row>
    <row r="43" spans="1:37" ht="25.8">
      <c r="A43" s="276" t="s">
        <v>264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</row>
    <row r="44" spans="1:37" ht="15" thickBot="1"/>
    <row r="45" spans="1:37" ht="15" thickTop="1">
      <c r="A45" s="288" t="s">
        <v>202</v>
      </c>
      <c r="B45" s="289"/>
      <c r="C45" s="289"/>
      <c r="D45" s="289"/>
      <c r="E45" s="289"/>
      <c r="F45" s="289"/>
      <c r="G45" s="289"/>
      <c r="H45" s="289"/>
      <c r="I45" s="289"/>
      <c r="J45" s="289" t="s">
        <v>203</v>
      </c>
      <c r="K45" s="289"/>
      <c r="L45" s="289"/>
      <c r="M45" s="289"/>
      <c r="N45" s="289"/>
      <c r="O45" s="289"/>
      <c r="P45" s="289"/>
      <c r="Q45" s="289"/>
      <c r="R45" s="289"/>
      <c r="S45" s="289" t="s">
        <v>204</v>
      </c>
      <c r="T45" s="289"/>
      <c r="U45" s="289"/>
      <c r="V45" s="289"/>
      <c r="W45" s="289"/>
      <c r="X45" s="289"/>
      <c r="Y45" s="289"/>
      <c r="Z45" s="289"/>
      <c r="AA45" s="289"/>
      <c r="AB45" s="289"/>
      <c r="AC45" s="289" t="s">
        <v>205</v>
      </c>
      <c r="AD45" s="289"/>
      <c r="AE45" s="289"/>
      <c r="AF45" s="289"/>
      <c r="AG45" s="289"/>
      <c r="AH45" s="289"/>
      <c r="AI45" s="289"/>
      <c r="AJ45" s="289"/>
      <c r="AK45" s="290"/>
    </row>
    <row r="46" spans="1:37" ht="26.25" customHeight="1">
      <c r="A46" s="163" t="s">
        <v>206</v>
      </c>
      <c r="B46" s="279" t="s">
        <v>207</v>
      </c>
      <c r="C46" s="279"/>
      <c r="D46" s="279" t="s">
        <v>261</v>
      </c>
      <c r="E46" s="279"/>
      <c r="F46" s="279" t="s">
        <v>262</v>
      </c>
      <c r="G46" s="279"/>
      <c r="H46" s="279" t="s">
        <v>208</v>
      </c>
      <c r="I46" s="279"/>
      <c r="J46" s="279" t="s">
        <v>206</v>
      </c>
      <c r="K46" s="279"/>
      <c r="L46" s="279" t="s">
        <v>207</v>
      </c>
      <c r="M46" s="279"/>
      <c r="N46" s="279" t="s">
        <v>261</v>
      </c>
      <c r="O46" s="279"/>
      <c r="P46" s="279" t="s">
        <v>262</v>
      </c>
      <c r="Q46" s="279"/>
      <c r="R46" s="158" t="s">
        <v>208</v>
      </c>
      <c r="S46" s="279" t="s">
        <v>206</v>
      </c>
      <c r="T46" s="279"/>
      <c r="U46" s="279" t="s">
        <v>207</v>
      </c>
      <c r="V46" s="279"/>
      <c r="W46" s="279" t="s">
        <v>261</v>
      </c>
      <c r="X46" s="279"/>
      <c r="Y46" s="279" t="s">
        <v>262</v>
      </c>
      <c r="Z46" s="279"/>
      <c r="AA46" s="279" t="s">
        <v>208</v>
      </c>
      <c r="AB46" s="279"/>
      <c r="AC46" s="279" t="s">
        <v>206</v>
      </c>
      <c r="AD46" s="279"/>
      <c r="AE46" s="222" t="s">
        <v>207</v>
      </c>
      <c r="AF46" s="279" t="s">
        <v>261</v>
      </c>
      <c r="AG46" s="279"/>
      <c r="AH46" s="279" t="s">
        <v>262</v>
      </c>
      <c r="AI46" s="279"/>
      <c r="AJ46" s="279" t="s">
        <v>208</v>
      </c>
      <c r="AK46" s="286"/>
    </row>
    <row r="47" spans="1:37">
      <c r="A47" s="164">
        <v>1</v>
      </c>
      <c r="B47" s="274" t="s">
        <v>209</v>
      </c>
      <c r="C47" s="274"/>
      <c r="D47" s="274">
        <v>17.100000000000001</v>
      </c>
      <c r="E47" s="274"/>
      <c r="F47" s="274">
        <v>0.19</v>
      </c>
      <c r="G47" s="274"/>
      <c r="H47" s="275" t="s">
        <v>210</v>
      </c>
      <c r="I47" s="275"/>
      <c r="J47" s="275">
        <v>1</v>
      </c>
      <c r="K47" s="275"/>
      <c r="L47" s="274" t="s">
        <v>211</v>
      </c>
      <c r="M47" s="274"/>
      <c r="N47" s="274">
        <v>4.53</v>
      </c>
      <c r="O47" s="274"/>
      <c r="P47" s="274">
        <v>0.25</v>
      </c>
      <c r="Q47" s="274"/>
      <c r="R47" s="155" t="s">
        <v>210</v>
      </c>
      <c r="S47" s="275">
        <v>1</v>
      </c>
      <c r="T47" s="275"/>
      <c r="U47" s="274" t="s">
        <v>211</v>
      </c>
      <c r="V47" s="274"/>
      <c r="W47" s="274">
        <v>4.62</v>
      </c>
      <c r="X47" s="274"/>
      <c r="Y47" s="274">
        <v>0.27</v>
      </c>
      <c r="Z47" s="274"/>
      <c r="AA47" s="275" t="s">
        <v>210</v>
      </c>
      <c r="AB47" s="275"/>
      <c r="AC47" s="275">
        <v>1</v>
      </c>
      <c r="AD47" s="275"/>
      <c r="AE47" s="221" t="s">
        <v>212</v>
      </c>
      <c r="AF47" s="274">
        <v>-16.63</v>
      </c>
      <c r="AG47" s="274"/>
      <c r="AH47" s="274">
        <v>-0.55000000000000004</v>
      </c>
      <c r="AI47" s="274"/>
      <c r="AJ47" s="275" t="s">
        <v>210</v>
      </c>
      <c r="AK47" s="283"/>
    </row>
    <row r="48" spans="1:37">
      <c r="A48" s="164">
        <v>2</v>
      </c>
      <c r="B48" s="274" t="s">
        <v>213</v>
      </c>
      <c r="C48" s="274"/>
      <c r="D48" s="274">
        <v>4.72</v>
      </c>
      <c r="E48" s="274"/>
      <c r="F48" s="274">
        <v>0.13</v>
      </c>
      <c r="G48" s="274"/>
      <c r="H48" s="275" t="s">
        <v>214</v>
      </c>
      <c r="I48" s="275"/>
      <c r="J48" s="275">
        <v>2</v>
      </c>
      <c r="K48" s="275"/>
      <c r="L48" s="274" t="s">
        <v>215</v>
      </c>
      <c r="M48" s="274"/>
      <c r="N48" s="274">
        <v>12.65</v>
      </c>
      <c r="O48" s="274"/>
      <c r="P48" s="274">
        <v>0.13</v>
      </c>
      <c r="Q48" s="274"/>
      <c r="R48" s="155" t="s">
        <v>214</v>
      </c>
      <c r="S48" s="275">
        <v>2</v>
      </c>
      <c r="T48" s="275"/>
      <c r="U48" s="274" t="s">
        <v>212</v>
      </c>
      <c r="V48" s="274"/>
      <c r="W48" s="274">
        <v>6.77</v>
      </c>
      <c r="X48" s="274"/>
      <c r="Y48" s="274">
        <v>0.21</v>
      </c>
      <c r="Z48" s="274"/>
      <c r="AA48" s="275" t="s">
        <v>210</v>
      </c>
      <c r="AB48" s="275"/>
      <c r="AC48" s="275">
        <v>2</v>
      </c>
      <c r="AD48" s="275"/>
      <c r="AE48" s="221" t="s">
        <v>216</v>
      </c>
      <c r="AF48" s="274">
        <v>-6.98</v>
      </c>
      <c r="AG48" s="274"/>
      <c r="AH48" s="274">
        <v>-0.3</v>
      </c>
      <c r="AI48" s="274"/>
      <c r="AJ48" s="275" t="s">
        <v>214</v>
      </c>
      <c r="AK48" s="283"/>
    </row>
    <row r="49" spans="1:37">
      <c r="A49" s="164">
        <v>3</v>
      </c>
      <c r="B49" s="274" t="s">
        <v>212</v>
      </c>
      <c r="C49" s="274"/>
      <c r="D49" s="274">
        <v>4.12</v>
      </c>
      <c r="E49" s="274"/>
      <c r="F49" s="274">
        <v>0.12</v>
      </c>
      <c r="G49" s="274"/>
      <c r="H49" s="275" t="s">
        <v>210</v>
      </c>
      <c r="I49" s="275"/>
      <c r="J49" s="275">
        <v>3</v>
      </c>
      <c r="K49" s="275"/>
      <c r="L49" s="274" t="s">
        <v>212</v>
      </c>
      <c r="M49" s="274"/>
      <c r="N49" s="274">
        <v>3.33</v>
      </c>
      <c r="O49" s="274"/>
      <c r="P49" s="274">
        <v>0.1</v>
      </c>
      <c r="Q49" s="274"/>
      <c r="R49" s="155" t="s">
        <v>210</v>
      </c>
      <c r="S49" s="275">
        <v>3</v>
      </c>
      <c r="T49" s="275"/>
      <c r="U49" s="274" t="s">
        <v>209</v>
      </c>
      <c r="V49" s="274"/>
      <c r="W49" s="274">
        <v>13.04</v>
      </c>
      <c r="X49" s="274"/>
      <c r="Y49" s="274">
        <v>0.13</v>
      </c>
      <c r="Z49" s="274"/>
      <c r="AA49" s="275" t="s">
        <v>210</v>
      </c>
      <c r="AB49" s="275"/>
      <c r="AC49" s="275">
        <v>3</v>
      </c>
      <c r="AD49" s="275"/>
      <c r="AE49" s="221" t="s">
        <v>211</v>
      </c>
      <c r="AF49" s="274">
        <v>-3.55</v>
      </c>
      <c r="AG49" s="274"/>
      <c r="AH49" s="274">
        <v>-0.21</v>
      </c>
      <c r="AI49" s="274"/>
      <c r="AJ49" s="275" t="s">
        <v>210</v>
      </c>
      <c r="AK49" s="283"/>
    </row>
    <row r="50" spans="1:37">
      <c r="A50" s="164">
        <v>4</v>
      </c>
      <c r="B50" s="274" t="s">
        <v>217</v>
      </c>
      <c r="C50" s="274"/>
      <c r="D50" s="274">
        <v>3.39</v>
      </c>
      <c r="E50" s="274"/>
      <c r="F50" s="274">
        <v>0.03</v>
      </c>
      <c r="G50" s="274"/>
      <c r="H50" s="275" t="s">
        <v>210</v>
      </c>
      <c r="I50" s="275"/>
      <c r="J50" s="275">
        <v>4</v>
      </c>
      <c r="K50" s="275"/>
      <c r="L50" s="274" t="s">
        <v>218</v>
      </c>
      <c r="M50" s="274"/>
      <c r="N50" s="274">
        <v>8.3800000000000008</v>
      </c>
      <c r="O50" s="274"/>
      <c r="P50" s="274">
        <v>0.1</v>
      </c>
      <c r="Q50" s="274"/>
      <c r="R50" s="156" t="s">
        <v>219</v>
      </c>
      <c r="S50" s="275">
        <v>4</v>
      </c>
      <c r="T50" s="275"/>
      <c r="U50" s="274" t="s">
        <v>220</v>
      </c>
      <c r="V50" s="274"/>
      <c r="W50" s="274">
        <v>1.85</v>
      </c>
      <c r="X50" s="274"/>
      <c r="Y50" s="274">
        <v>0.04</v>
      </c>
      <c r="Z50" s="274"/>
      <c r="AA50" s="275" t="s">
        <v>214</v>
      </c>
      <c r="AB50" s="275"/>
      <c r="AC50" s="275">
        <v>4</v>
      </c>
      <c r="AD50" s="275"/>
      <c r="AE50" s="221" t="s">
        <v>221</v>
      </c>
      <c r="AF50" s="274">
        <v>-5.99</v>
      </c>
      <c r="AG50" s="274"/>
      <c r="AH50" s="274">
        <v>-0.05</v>
      </c>
      <c r="AI50" s="274"/>
      <c r="AJ50" s="275" t="s">
        <v>210</v>
      </c>
      <c r="AK50" s="283"/>
    </row>
    <row r="51" spans="1:37">
      <c r="A51" s="164">
        <v>5</v>
      </c>
      <c r="B51" s="274" t="s">
        <v>222</v>
      </c>
      <c r="C51" s="274"/>
      <c r="D51" s="274">
        <v>3.43</v>
      </c>
      <c r="E51" s="274"/>
      <c r="F51" s="274">
        <v>0.03</v>
      </c>
      <c r="G51" s="274"/>
      <c r="H51" s="275" t="s">
        <v>210</v>
      </c>
      <c r="I51" s="275"/>
      <c r="J51" s="275">
        <v>5</v>
      </c>
      <c r="K51" s="275"/>
      <c r="L51" s="274" t="s">
        <v>223</v>
      </c>
      <c r="M51" s="274"/>
      <c r="N51" s="274">
        <v>2.93</v>
      </c>
      <c r="O51" s="274"/>
      <c r="P51" s="274">
        <v>0.1</v>
      </c>
      <c r="Q51" s="274"/>
      <c r="R51" s="156" t="s">
        <v>219</v>
      </c>
      <c r="S51" s="275">
        <v>5</v>
      </c>
      <c r="T51" s="275"/>
      <c r="U51" s="274" t="s">
        <v>224</v>
      </c>
      <c r="V51" s="274"/>
      <c r="W51" s="274">
        <v>2.08</v>
      </c>
      <c r="X51" s="274"/>
      <c r="Y51" s="274">
        <v>0.03</v>
      </c>
      <c r="Z51" s="274"/>
      <c r="AA51" s="274" t="s">
        <v>219</v>
      </c>
      <c r="AB51" s="274"/>
      <c r="AC51" s="275">
        <v>5</v>
      </c>
      <c r="AD51" s="275"/>
      <c r="AE51" s="221" t="s">
        <v>213</v>
      </c>
      <c r="AF51" s="274">
        <v>-1.61</v>
      </c>
      <c r="AG51" s="274"/>
      <c r="AH51" s="274">
        <v>-0.04</v>
      </c>
      <c r="AI51" s="274"/>
      <c r="AJ51" s="275" t="s">
        <v>214</v>
      </c>
      <c r="AK51" s="283"/>
    </row>
    <row r="52" spans="1:37">
      <c r="A52" s="164">
        <v>6</v>
      </c>
      <c r="B52" s="274" t="s">
        <v>220</v>
      </c>
      <c r="C52" s="274"/>
      <c r="D52" s="274">
        <v>1.17</v>
      </c>
      <c r="E52" s="274"/>
      <c r="F52" s="274">
        <v>0.03</v>
      </c>
      <c r="G52" s="274"/>
      <c r="H52" s="275" t="s">
        <v>214</v>
      </c>
      <c r="I52" s="275"/>
      <c r="J52" s="275">
        <v>6</v>
      </c>
      <c r="K52" s="275"/>
      <c r="L52" s="274" t="s">
        <v>224</v>
      </c>
      <c r="M52" s="274"/>
      <c r="N52" s="274">
        <v>4.59</v>
      </c>
      <c r="O52" s="274"/>
      <c r="P52" s="274">
        <v>0.05</v>
      </c>
      <c r="Q52" s="274"/>
      <c r="R52" s="156" t="s">
        <v>219</v>
      </c>
      <c r="S52" s="275">
        <v>6</v>
      </c>
      <c r="T52" s="275"/>
      <c r="U52" s="274" t="s">
        <v>225</v>
      </c>
      <c r="V52" s="274"/>
      <c r="W52" s="274">
        <v>1.3</v>
      </c>
      <c r="X52" s="274"/>
      <c r="Y52" s="274">
        <v>0.02</v>
      </c>
      <c r="Z52" s="274"/>
      <c r="AA52" s="275" t="s">
        <v>214</v>
      </c>
      <c r="AB52" s="275"/>
      <c r="AC52" s="275">
        <v>6</v>
      </c>
      <c r="AD52" s="275"/>
      <c r="AE52" s="221" t="s">
        <v>226</v>
      </c>
      <c r="AF52" s="274">
        <v>-23.34</v>
      </c>
      <c r="AG52" s="274"/>
      <c r="AH52" s="274">
        <v>-0.02</v>
      </c>
      <c r="AI52" s="274"/>
      <c r="AJ52" s="275" t="s">
        <v>210</v>
      </c>
      <c r="AK52" s="283"/>
    </row>
    <row r="53" spans="1:37">
      <c r="A53" s="164">
        <v>7</v>
      </c>
      <c r="B53" s="274" t="s">
        <v>227</v>
      </c>
      <c r="C53" s="274"/>
      <c r="D53" s="274">
        <v>2.2400000000000002</v>
      </c>
      <c r="E53" s="274"/>
      <c r="F53" s="274">
        <v>0.02</v>
      </c>
      <c r="G53" s="274"/>
      <c r="H53" s="275" t="s">
        <v>214</v>
      </c>
      <c r="I53" s="275"/>
      <c r="J53" s="275">
        <v>7</v>
      </c>
      <c r="K53" s="275"/>
      <c r="L53" s="274" t="s">
        <v>217</v>
      </c>
      <c r="M53" s="274"/>
      <c r="N53" s="274">
        <v>5.33</v>
      </c>
      <c r="O53" s="274"/>
      <c r="P53" s="274">
        <v>0.05</v>
      </c>
      <c r="Q53" s="274"/>
      <c r="R53" s="155" t="s">
        <v>210</v>
      </c>
      <c r="S53" s="275">
        <v>7</v>
      </c>
      <c r="T53" s="275"/>
      <c r="U53" s="274" t="s">
        <v>227</v>
      </c>
      <c r="V53" s="274"/>
      <c r="W53" s="274">
        <v>2.23</v>
      </c>
      <c r="X53" s="274"/>
      <c r="Y53" s="274">
        <v>0.02</v>
      </c>
      <c r="Z53" s="274"/>
      <c r="AA53" s="275" t="s">
        <v>214</v>
      </c>
      <c r="AB53" s="275"/>
      <c r="AC53" s="275">
        <v>7</v>
      </c>
      <c r="AD53" s="275"/>
      <c r="AE53" s="221" t="s">
        <v>228</v>
      </c>
      <c r="AF53" s="274">
        <v>-5.2</v>
      </c>
      <c r="AG53" s="274"/>
      <c r="AH53" s="274">
        <v>-0.02</v>
      </c>
      <c r="AI53" s="274"/>
      <c r="AJ53" s="275" t="s">
        <v>210</v>
      </c>
      <c r="AK53" s="283"/>
    </row>
    <row r="54" spans="1:37">
      <c r="A54" s="164">
        <v>8</v>
      </c>
      <c r="B54" s="274" t="s">
        <v>229</v>
      </c>
      <c r="C54" s="274"/>
      <c r="D54" s="274">
        <v>12.87</v>
      </c>
      <c r="E54" s="274"/>
      <c r="F54" s="274">
        <v>0.02</v>
      </c>
      <c r="G54" s="274"/>
      <c r="H54" s="275" t="s">
        <v>210</v>
      </c>
      <c r="I54" s="275"/>
      <c r="J54" s="275">
        <v>8</v>
      </c>
      <c r="K54" s="275"/>
      <c r="L54" s="274" t="s">
        <v>222</v>
      </c>
      <c r="M54" s="274"/>
      <c r="N54" s="274">
        <v>4.91</v>
      </c>
      <c r="O54" s="274"/>
      <c r="P54" s="274">
        <v>0.05</v>
      </c>
      <c r="Q54" s="274"/>
      <c r="R54" s="155" t="s">
        <v>210</v>
      </c>
      <c r="S54" s="275">
        <v>8</v>
      </c>
      <c r="T54" s="275"/>
      <c r="U54" s="274" t="s">
        <v>230</v>
      </c>
      <c r="V54" s="274"/>
      <c r="W54" s="274">
        <v>9.85</v>
      </c>
      <c r="X54" s="274"/>
      <c r="Y54" s="274">
        <v>0.01</v>
      </c>
      <c r="Z54" s="274"/>
      <c r="AA54" s="275" t="s">
        <v>210</v>
      </c>
      <c r="AB54" s="275"/>
      <c r="AC54" s="275">
        <v>8</v>
      </c>
      <c r="AD54" s="275"/>
      <c r="AE54" s="221" t="s">
        <v>231</v>
      </c>
      <c r="AF54" s="274">
        <v>-1.02</v>
      </c>
      <c r="AG54" s="274"/>
      <c r="AH54" s="274">
        <v>-0.02</v>
      </c>
      <c r="AI54" s="274"/>
      <c r="AJ54" s="275" t="s">
        <v>214</v>
      </c>
      <c r="AK54" s="283"/>
    </row>
    <row r="55" spans="1:37">
      <c r="A55" s="164">
        <v>9</v>
      </c>
      <c r="B55" s="274" t="s">
        <v>229</v>
      </c>
      <c r="C55" s="274"/>
      <c r="D55" s="274">
        <v>12.87</v>
      </c>
      <c r="E55" s="274"/>
      <c r="F55" s="274">
        <v>0.02</v>
      </c>
      <c r="G55" s="274"/>
      <c r="H55" s="275" t="s">
        <v>210</v>
      </c>
      <c r="I55" s="275"/>
      <c r="J55" s="275">
        <v>9</v>
      </c>
      <c r="K55" s="275"/>
      <c r="L55" s="274" t="s">
        <v>232</v>
      </c>
      <c r="M55" s="274"/>
      <c r="N55" s="274">
        <v>1.69</v>
      </c>
      <c r="O55" s="274"/>
      <c r="P55" s="274">
        <v>0.03</v>
      </c>
      <c r="Q55" s="274"/>
      <c r="R55" s="156" t="s">
        <v>219</v>
      </c>
      <c r="S55" s="275">
        <v>9</v>
      </c>
      <c r="T55" s="275"/>
      <c r="U55" s="274" t="s">
        <v>233</v>
      </c>
      <c r="V55" s="274"/>
      <c r="W55" s="274">
        <v>8.2200000000000006</v>
      </c>
      <c r="X55" s="274"/>
      <c r="Y55" s="274">
        <v>0.01</v>
      </c>
      <c r="Z55" s="274"/>
      <c r="AA55" s="274" t="s">
        <v>219</v>
      </c>
      <c r="AB55" s="274"/>
      <c r="AC55" s="275">
        <v>9</v>
      </c>
      <c r="AD55" s="275"/>
      <c r="AE55" s="221" t="s">
        <v>222</v>
      </c>
      <c r="AF55" s="274">
        <v>-1.78</v>
      </c>
      <c r="AG55" s="274"/>
      <c r="AH55" s="274">
        <v>-0.02</v>
      </c>
      <c r="AI55" s="274"/>
      <c r="AJ55" s="275" t="s">
        <v>210</v>
      </c>
      <c r="AK55" s="283"/>
    </row>
    <row r="56" spans="1:37">
      <c r="A56" s="165">
        <v>10</v>
      </c>
      <c r="B56" s="274" t="s">
        <v>230</v>
      </c>
      <c r="C56" s="274"/>
      <c r="D56" s="274">
        <v>14.34</v>
      </c>
      <c r="E56" s="274"/>
      <c r="F56" s="274">
        <v>0.02</v>
      </c>
      <c r="G56" s="274"/>
      <c r="H56" s="275" t="s">
        <v>210</v>
      </c>
      <c r="I56" s="275"/>
      <c r="J56" s="162">
        <v>10</v>
      </c>
      <c r="K56" s="161"/>
      <c r="L56" s="274" t="s">
        <v>234</v>
      </c>
      <c r="M56" s="274"/>
      <c r="N56" s="274">
        <v>19.68</v>
      </c>
      <c r="O56" s="274"/>
      <c r="P56" s="274">
        <v>0.03</v>
      </c>
      <c r="Q56" s="274"/>
      <c r="R56" s="155" t="s">
        <v>210</v>
      </c>
      <c r="S56" s="274">
        <v>10</v>
      </c>
      <c r="T56" s="274"/>
      <c r="U56" s="274" t="s">
        <v>235</v>
      </c>
      <c r="V56" s="274"/>
      <c r="W56" s="274">
        <v>12.53</v>
      </c>
      <c r="X56" s="274"/>
      <c r="Y56" s="274">
        <v>0.01</v>
      </c>
      <c r="Z56" s="274"/>
      <c r="AA56" s="275" t="s">
        <v>210</v>
      </c>
      <c r="AB56" s="275"/>
      <c r="AC56" s="274">
        <v>10</v>
      </c>
      <c r="AD56" s="274"/>
      <c r="AE56" s="221" t="s">
        <v>236</v>
      </c>
      <c r="AF56" s="274">
        <v>-1.53</v>
      </c>
      <c r="AG56" s="274"/>
      <c r="AH56" s="274">
        <v>-0.02</v>
      </c>
      <c r="AI56" s="274"/>
      <c r="AJ56" s="275" t="s">
        <v>210</v>
      </c>
      <c r="AK56" s="283"/>
    </row>
    <row r="57" spans="1:37">
      <c r="A57" s="166"/>
      <c r="B57" s="159"/>
      <c r="C57" s="159"/>
      <c r="D57" s="159"/>
      <c r="E57" s="159"/>
      <c r="F57" s="159"/>
      <c r="G57" s="159"/>
      <c r="H57" s="160"/>
      <c r="I57" s="160"/>
      <c r="J57" s="159"/>
      <c r="K57" s="159"/>
      <c r="L57" s="159"/>
      <c r="M57" s="159"/>
      <c r="N57" s="159"/>
      <c r="O57" s="159"/>
      <c r="P57" s="159"/>
      <c r="Q57" s="159"/>
      <c r="R57" s="160"/>
      <c r="S57" s="159"/>
      <c r="T57" s="159"/>
      <c r="U57" s="159"/>
      <c r="V57" s="159"/>
      <c r="W57" s="159"/>
      <c r="X57" s="159"/>
      <c r="Y57" s="159"/>
      <c r="Z57" s="159"/>
      <c r="AA57" s="160"/>
      <c r="AB57" s="160"/>
      <c r="AC57" s="159"/>
      <c r="AD57" s="159"/>
      <c r="AE57" s="159"/>
      <c r="AF57" s="159"/>
      <c r="AG57" s="159"/>
      <c r="AH57" s="159"/>
      <c r="AI57" s="159"/>
      <c r="AJ57" s="160"/>
      <c r="AK57" s="167"/>
    </row>
    <row r="58" spans="1:37">
      <c r="A58" s="277" t="s">
        <v>53</v>
      </c>
      <c r="B58" s="278"/>
      <c r="C58" s="278"/>
      <c r="D58" s="278"/>
      <c r="E58" s="278"/>
      <c r="F58" s="278"/>
      <c r="G58" s="278"/>
      <c r="H58" s="278"/>
      <c r="I58" s="278"/>
      <c r="J58" s="278" t="s">
        <v>54</v>
      </c>
      <c r="K58" s="278"/>
      <c r="L58" s="278"/>
      <c r="M58" s="278"/>
      <c r="N58" s="278"/>
      <c r="O58" s="278"/>
      <c r="P58" s="278"/>
      <c r="Q58" s="278"/>
      <c r="R58" s="278"/>
      <c r="S58" s="278" t="s">
        <v>55</v>
      </c>
      <c r="T58" s="278"/>
      <c r="U58" s="278"/>
      <c r="V58" s="278"/>
      <c r="W58" s="278"/>
      <c r="X58" s="278"/>
      <c r="Y58" s="278"/>
      <c r="Z58" s="278"/>
      <c r="AA58" s="278"/>
      <c r="AB58" s="278"/>
      <c r="AC58" s="278" t="s">
        <v>237</v>
      </c>
      <c r="AD58" s="278"/>
      <c r="AE58" s="278"/>
      <c r="AF58" s="278"/>
      <c r="AG58" s="278"/>
      <c r="AH58" s="278"/>
      <c r="AI58" s="278"/>
      <c r="AJ58" s="278"/>
      <c r="AK58" s="287"/>
    </row>
    <row r="59" spans="1:37" ht="27.75" customHeight="1">
      <c r="A59" s="163" t="s">
        <v>206</v>
      </c>
      <c r="B59" s="279" t="s">
        <v>207</v>
      </c>
      <c r="C59" s="279"/>
      <c r="D59" s="279" t="s">
        <v>261</v>
      </c>
      <c r="E59" s="279"/>
      <c r="F59" s="279" t="s">
        <v>262</v>
      </c>
      <c r="G59" s="279"/>
      <c r="H59" s="279" t="s">
        <v>208</v>
      </c>
      <c r="I59" s="279"/>
      <c r="J59" s="279" t="s">
        <v>206</v>
      </c>
      <c r="K59" s="279"/>
      <c r="L59" s="279" t="s">
        <v>207</v>
      </c>
      <c r="M59" s="279"/>
      <c r="N59" s="279" t="s">
        <v>261</v>
      </c>
      <c r="O59" s="279"/>
      <c r="P59" s="279" t="s">
        <v>262</v>
      </c>
      <c r="Q59" s="279"/>
      <c r="R59" s="158" t="s">
        <v>208</v>
      </c>
      <c r="S59" s="279" t="s">
        <v>206</v>
      </c>
      <c r="T59" s="279"/>
      <c r="U59" s="279" t="s">
        <v>207</v>
      </c>
      <c r="V59" s="279"/>
      <c r="W59" s="279" t="s">
        <v>261</v>
      </c>
      <c r="X59" s="279"/>
      <c r="Y59" s="279" t="s">
        <v>262</v>
      </c>
      <c r="Z59" s="279"/>
      <c r="AA59" s="279" t="s">
        <v>208</v>
      </c>
      <c r="AB59" s="279"/>
      <c r="AC59" s="279" t="s">
        <v>206</v>
      </c>
      <c r="AD59" s="279"/>
      <c r="AE59" s="222" t="s">
        <v>207</v>
      </c>
      <c r="AF59" s="279" t="s">
        <v>261</v>
      </c>
      <c r="AG59" s="279"/>
      <c r="AH59" s="279" t="s">
        <v>262</v>
      </c>
      <c r="AI59" s="279"/>
      <c r="AJ59" s="279" t="s">
        <v>208</v>
      </c>
      <c r="AK59" s="286"/>
    </row>
    <row r="60" spans="1:37">
      <c r="A60" s="164">
        <v>1</v>
      </c>
      <c r="B60" s="274" t="s">
        <v>212</v>
      </c>
      <c r="C60" s="274"/>
      <c r="D60" s="274">
        <v>-12.56</v>
      </c>
      <c r="E60" s="274"/>
      <c r="F60" s="274">
        <v>-0.35</v>
      </c>
      <c r="G60" s="274"/>
      <c r="H60" s="275" t="s">
        <v>210</v>
      </c>
      <c r="I60" s="275"/>
      <c r="J60" s="275">
        <v>1</v>
      </c>
      <c r="K60" s="275"/>
      <c r="L60" s="274" t="s">
        <v>221</v>
      </c>
      <c r="M60" s="274"/>
      <c r="N60" s="274">
        <v>8.17</v>
      </c>
      <c r="O60" s="274"/>
      <c r="P60" s="274">
        <v>0.06</v>
      </c>
      <c r="Q60" s="274"/>
      <c r="R60" s="155" t="s">
        <v>210</v>
      </c>
      <c r="S60" s="275">
        <v>1</v>
      </c>
      <c r="T60" s="275"/>
      <c r="U60" s="274" t="s">
        <v>212</v>
      </c>
      <c r="V60" s="274"/>
      <c r="W60" s="274">
        <v>20.54</v>
      </c>
      <c r="X60" s="274"/>
      <c r="Y60" s="274">
        <v>0.47</v>
      </c>
      <c r="Z60" s="274"/>
      <c r="AA60" s="275" t="s">
        <v>210</v>
      </c>
      <c r="AB60" s="275"/>
      <c r="AC60" s="275">
        <v>1</v>
      </c>
      <c r="AD60" s="275"/>
      <c r="AE60" s="221" t="s">
        <v>212</v>
      </c>
      <c r="AF60" s="274">
        <v>8.6300000000000008</v>
      </c>
      <c r="AG60" s="274"/>
      <c r="AH60" s="274">
        <v>0.23</v>
      </c>
      <c r="AI60" s="274"/>
      <c r="AJ60" s="275" t="s">
        <v>210</v>
      </c>
      <c r="AK60" s="283"/>
    </row>
    <row r="61" spans="1:37">
      <c r="A61" s="164">
        <v>2</v>
      </c>
      <c r="B61" s="274" t="s">
        <v>211</v>
      </c>
      <c r="C61" s="274"/>
      <c r="D61" s="274">
        <v>-4.2</v>
      </c>
      <c r="E61" s="274"/>
      <c r="F61" s="274">
        <v>-0.25</v>
      </c>
      <c r="G61" s="274"/>
      <c r="H61" s="275" t="s">
        <v>210</v>
      </c>
      <c r="I61" s="275"/>
      <c r="J61" s="275">
        <v>2</v>
      </c>
      <c r="K61" s="275"/>
      <c r="L61" s="274" t="s">
        <v>217</v>
      </c>
      <c r="M61" s="274"/>
      <c r="N61" s="274">
        <v>5.08</v>
      </c>
      <c r="O61" s="274"/>
      <c r="P61" s="274">
        <v>0.05</v>
      </c>
      <c r="Q61" s="274"/>
      <c r="R61" s="155" t="s">
        <v>210</v>
      </c>
      <c r="S61" s="275">
        <v>2</v>
      </c>
      <c r="T61" s="275"/>
      <c r="U61" s="274" t="s">
        <v>215</v>
      </c>
      <c r="V61" s="274"/>
      <c r="W61" s="274">
        <v>22.33</v>
      </c>
      <c r="X61" s="274"/>
      <c r="Y61" s="274">
        <v>0.26</v>
      </c>
      <c r="Z61" s="274"/>
      <c r="AA61" s="275" t="s">
        <v>214</v>
      </c>
      <c r="AB61" s="275"/>
      <c r="AC61" s="275">
        <v>2</v>
      </c>
      <c r="AD61" s="275"/>
      <c r="AE61" s="221" t="s">
        <v>238</v>
      </c>
      <c r="AF61" s="274">
        <v>19.73</v>
      </c>
      <c r="AG61" s="274"/>
      <c r="AH61" s="274">
        <v>0.22</v>
      </c>
      <c r="AI61" s="274"/>
      <c r="AJ61" s="274" t="s">
        <v>219</v>
      </c>
      <c r="AK61" s="282"/>
    </row>
    <row r="62" spans="1:37">
      <c r="A62" s="164">
        <v>3</v>
      </c>
      <c r="B62" s="274" t="s">
        <v>239</v>
      </c>
      <c r="C62" s="274"/>
      <c r="D62" s="274">
        <v>-7.57</v>
      </c>
      <c r="E62" s="274"/>
      <c r="F62" s="274">
        <v>-0.06</v>
      </c>
      <c r="G62" s="274"/>
      <c r="H62" s="275" t="s">
        <v>210</v>
      </c>
      <c r="I62" s="275"/>
      <c r="J62" s="275">
        <v>3</v>
      </c>
      <c r="K62" s="275"/>
      <c r="L62" s="274" t="s">
        <v>225</v>
      </c>
      <c r="M62" s="274"/>
      <c r="N62" s="274">
        <v>2.71</v>
      </c>
      <c r="O62" s="274"/>
      <c r="P62" s="274">
        <v>0.05</v>
      </c>
      <c r="Q62" s="274"/>
      <c r="R62" s="155" t="s">
        <v>214</v>
      </c>
      <c r="S62" s="275">
        <v>3</v>
      </c>
      <c r="T62" s="275"/>
      <c r="U62" s="274" t="s">
        <v>240</v>
      </c>
      <c r="V62" s="274"/>
      <c r="W62" s="274">
        <v>27.08</v>
      </c>
      <c r="X62" s="274"/>
      <c r="Y62" s="274">
        <v>0.11</v>
      </c>
      <c r="Z62" s="274"/>
      <c r="AA62" s="275" t="s">
        <v>210</v>
      </c>
      <c r="AB62" s="275"/>
      <c r="AC62" s="275">
        <v>3</v>
      </c>
      <c r="AD62" s="275"/>
      <c r="AE62" s="221" t="s">
        <v>211</v>
      </c>
      <c r="AF62" s="274">
        <v>3.04</v>
      </c>
      <c r="AG62" s="274"/>
      <c r="AH62" s="274">
        <v>0.16</v>
      </c>
      <c r="AI62" s="274"/>
      <c r="AJ62" s="275" t="s">
        <v>210</v>
      </c>
      <c r="AK62" s="283"/>
    </row>
    <row r="63" spans="1:37">
      <c r="A63" s="164">
        <v>4</v>
      </c>
      <c r="B63" s="274" t="s">
        <v>241</v>
      </c>
      <c r="C63" s="274"/>
      <c r="D63" s="274">
        <v>-6.24</v>
      </c>
      <c r="E63" s="274"/>
      <c r="F63" s="274">
        <v>-0.02</v>
      </c>
      <c r="G63" s="274"/>
      <c r="H63" s="275" t="s">
        <v>210</v>
      </c>
      <c r="I63" s="275"/>
      <c r="J63" s="275">
        <v>4</v>
      </c>
      <c r="K63" s="275"/>
      <c r="L63" s="274" t="s">
        <v>242</v>
      </c>
      <c r="M63" s="274"/>
      <c r="N63" s="274">
        <v>9.56</v>
      </c>
      <c r="O63" s="274"/>
      <c r="P63" s="274">
        <v>0.05</v>
      </c>
      <c r="Q63" s="274"/>
      <c r="R63" s="156" t="s">
        <v>219</v>
      </c>
      <c r="S63" s="275">
        <v>4</v>
      </c>
      <c r="T63" s="275"/>
      <c r="U63" s="274" t="s">
        <v>243</v>
      </c>
      <c r="V63" s="274"/>
      <c r="W63" s="274">
        <v>20.12</v>
      </c>
      <c r="X63" s="274"/>
      <c r="Y63" s="274">
        <v>0.08</v>
      </c>
      <c r="Z63" s="274"/>
      <c r="AA63" s="275" t="s">
        <v>210</v>
      </c>
      <c r="AB63" s="275"/>
      <c r="AC63" s="275">
        <v>4</v>
      </c>
      <c r="AD63" s="275"/>
      <c r="AE63" s="221" t="s">
        <v>239</v>
      </c>
      <c r="AF63" s="274">
        <v>7.57</v>
      </c>
      <c r="AG63" s="274"/>
      <c r="AH63" s="274">
        <v>0.06</v>
      </c>
      <c r="AI63" s="274"/>
      <c r="AJ63" s="275" t="s">
        <v>210</v>
      </c>
      <c r="AK63" s="283"/>
    </row>
    <row r="64" spans="1:37" ht="24.75" customHeight="1">
      <c r="A64" s="164">
        <v>5</v>
      </c>
      <c r="B64" s="284" t="s">
        <v>231</v>
      </c>
      <c r="C64" s="285"/>
      <c r="D64" s="274">
        <v>-0.71</v>
      </c>
      <c r="E64" s="274"/>
      <c r="F64" s="274">
        <v>-0.01</v>
      </c>
      <c r="G64" s="274"/>
      <c r="H64" s="275" t="s">
        <v>214</v>
      </c>
      <c r="I64" s="275"/>
      <c r="J64" s="275">
        <v>5</v>
      </c>
      <c r="K64" s="275"/>
      <c r="L64" s="274" t="s">
        <v>209</v>
      </c>
      <c r="M64" s="274"/>
      <c r="N64" s="274">
        <v>3.31</v>
      </c>
      <c r="O64" s="274"/>
      <c r="P64" s="274">
        <v>0.04</v>
      </c>
      <c r="Q64" s="274"/>
      <c r="R64" s="155" t="s">
        <v>210</v>
      </c>
      <c r="S64" s="275">
        <v>5</v>
      </c>
      <c r="T64" s="275"/>
      <c r="U64" s="274" t="s">
        <v>209</v>
      </c>
      <c r="V64" s="274"/>
      <c r="W64" s="274">
        <v>5.53</v>
      </c>
      <c r="X64" s="274"/>
      <c r="Y64" s="274">
        <v>7.0000000000000007E-2</v>
      </c>
      <c r="Z64" s="274"/>
      <c r="AA64" s="275" t="s">
        <v>210</v>
      </c>
      <c r="AB64" s="275"/>
      <c r="AC64" s="275">
        <v>5</v>
      </c>
      <c r="AD64" s="275"/>
      <c r="AE64" s="221" t="s">
        <v>244</v>
      </c>
      <c r="AF64" s="274">
        <v>6.67</v>
      </c>
      <c r="AG64" s="274"/>
      <c r="AH64" s="274">
        <v>0.06</v>
      </c>
      <c r="AI64" s="274"/>
      <c r="AJ64" s="274" t="s">
        <v>219</v>
      </c>
      <c r="AK64" s="282"/>
    </row>
    <row r="65" spans="1:37">
      <c r="A65" s="164">
        <v>6</v>
      </c>
      <c r="B65" s="274" t="s">
        <v>213</v>
      </c>
      <c r="C65" s="274"/>
      <c r="D65" s="274">
        <v>-0.44</v>
      </c>
      <c r="E65" s="274"/>
      <c r="F65" s="274">
        <v>-0.01</v>
      </c>
      <c r="G65" s="274"/>
      <c r="H65" s="275" t="s">
        <v>214</v>
      </c>
      <c r="I65" s="275"/>
      <c r="J65" s="275">
        <v>6</v>
      </c>
      <c r="K65" s="275"/>
      <c r="L65" s="274" t="s">
        <v>243</v>
      </c>
      <c r="M65" s="274"/>
      <c r="N65" s="274">
        <v>10.210000000000001</v>
      </c>
      <c r="O65" s="274"/>
      <c r="P65" s="274">
        <v>0.04</v>
      </c>
      <c r="Q65" s="274"/>
      <c r="R65" s="155" t="s">
        <v>210</v>
      </c>
      <c r="S65" s="275">
        <v>6</v>
      </c>
      <c r="T65" s="275"/>
      <c r="U65" s="274" t="s">
        <v>239</v>
      </c>
      <c r="V65" s="274"/>
      <c r="W65" s="274">
        <v>7.01</v>
      </c>
      <c r="X65" s="274"/>
      <c r="Y65" s="274">
        <v>0.05</v>
      </c>
      <c r="Z65" s="274"/>
      <c r="AA65" s="275" t="s">
        <v>210</v>
      </c>
      <c r="AB65" s="275"/>
      <c r="AC65" s="275">
        <v>6</v>
      </c>
      <c r="AD65" s="275"/>
      <c r="AE65" s="221" t="s">
        <v>213</v>
      </c>
      <c r="AF65" s="274">
        <v>1.97</v>
      </c>
      <c r="AG65" s="274"/>
      <c r="AH65" s="274">
        <v>0.05</v>
      </c>
      <c r="AI65" s="274"/>
      <c r="AJ65" s="275" t="s">
        <v>214</v>
      </c>
      <c r="AK65" s="283"/>
    </row>
    <row r="66" spans="1:37">
      <c r="A66" s="164">
        <v>7</v>
      </c>
      <c r="B66" s="274" t="s">
        <v>243</v>
      </c>
      <c r="C66" s="274"/>
      <c r="D66" s="274">
        <v>-2.69</v>
      </c>
      <c r="E66" s="274"/>
      <c r="F66" s="274">
        <v>-0.01</v>
      </c>
      <c r="G66" s="274"/>
      <c r="H66" s="275" t="s">
        <v>210</v>
      </c>
      <c r="I66" s="275"/>
      <c r="J66" s="275">
        <v>7</v>
      </c>
      <c r="K66" s="275"/>
      <c r="L66" s="274" t="s">
        <v>220</v>
      </c>
      <c r="M66" s="274"/>
      <c r="N66" s="274">
        <v>1.5</v>
      </c>
      <c r="O66" s="274"/>
      <c r="P66" s="274">
        <v>0.03</v>
      </c>
      <c r="Q66" s="274"/>
      <c r="R66" s="155" t="s">
        <v>214</v>
      </c>
      <c r="S66" s="275">
        <v>7</v>
      </c>
      <c r="T66" s="275"/>
      <c r="U66" s="274" t="s">
        <v>234</v>
      </c>
      <c r="V66" s="274"/>
      <c r="W66" s="274">
        <v>27.11</v>
      </c>
      <c r="X66" s="274"/>
      <c r="Y66" s="274">
        <v>0.04</v>
      </c>
      <c r="Z66" s="274"/>
      <c r="AA66" s="275" t="s">
        <v>210</v>
      </c>
      <c r="AB66" s="275"/>
      <c r="AC66" s="275">
        <v>7</v>
      </c>
      <c r="AD66" s="275"/>
      <c r="AE66" s="221" t="s">
        <v>236</v>
      </c>
      <c r="AF66" s="274">
        <v>3.78</v>
      </c>
      <c r="AG66" s="274"/>
      <c r="AH66" s="274">
        <v>0.04</v>
      </c>
      <c r="AI66" s="274"/>
      <c r="AJ66" s="275" t="s">
        <v>210</v>
      </c>
      <c r="AK66" s="283"/>
    </row>
    <row r="67" spans="1:37">
      <c r="A67" s="164">
        <v>8</v>
      </c>
      <c r="B67" s="274" t="s">
        <v>245</v>
      </c>
      <c r="C67" s="274"/>
      <c r="D67" s="274">
        <v>-2.62</v>
      </c>
      <c r="E67" s="274"/>
      <c r="F67" s="274">
        <v>-0.01</v>
      </c>
      <c r="G67" s="274"/>
      <c r="H67" s="275" t="s">
        <v>210</v>
      </c>
      <c r="I67" s="275"/>
      <c r="J67" s="275">
        <v>8</v>
      </c>
      <c r="K67" s="275"/>
      <c r="L67" s="274" t="s">
        <v>246</v>
      </c>
      <c r="M67" s="274"/>
      <c r="N67" s="274">
        <v>14.95</v>
      </c>
      <c r="O67" s="274"/>
      <c r="P67" s="274">
        <v>0.03</v>
      </c>
      <c r="Q67" s="274"/>
      <c r="R67" s="155" t="s">
        <v>210</v>
      </c>
      <c r="S67" s="275">
        <v>8</v>
      </c>
      <c r="T67" s="275"/>
      <c r="U67" s="274" t="s">
        <v>217</v>
      </c>
      <c r="V67" s="274"/>
      <c r="W67" s="274">
        <v>3.19</v>
      </c>
      <c r="X67" s="274"/>
      <c r="Y67" s="274">
        <v>0.03</v>
      </c>
      <c r="Z67" s="274"/>
      <c r="AA67" s="275" t="s">
        <v>210</v>
      </c>
      <c r="AB67" s="275"/>
      <c r="AC67" s="275">
        <v>8</v>
      </c>
      <c r="AD67" s="275"/>
      <c r="AE67" s="221" t="s">
        <v>243</v>
      </c>
      <c r="AF67" s="274">
        <v>8.18</v>
      </c>
      <c r="AG67" s="274"/>
      <c r="AH67" s="274">
        <v>0.04</v>
      </c>
      <c r="AI67" s="274"/>
      <c r="AJ67" s="275" t="s">
        <v>210</v>
      </c>
      <c r="AK67" s="283"/>
    </row>
    <row r="68" spans="1:37">
      <c r="A68" s="164">
        <v>9</v>
      </c>
      <c r="B68" s="274" t="s">
        <v>247</v>
      </c>
      <c r="C68" s="274"/>
      <c r="D68" s="274">
        <v>-0.56000000000000005</v>
      </c>
      <c r="E68" s="274"/>
      <c r="F68" s="274">
        <v>-0.01</v>
      </c>
      <c r="G68" s="274"/>
      <c r="H68" s="275" t="s">
        <v>210</v>
      </c>
      <c r="I68" s="275"/>
      <c r="J68" s="275">
        <v>9</v>
      </c>
      <c r="K68" s="275"/>
      <c r="L68" s="274" t="s">
        <v>248</v>
      </c>
      <c r="M68" s="274"/>
      <c r="N68" s="274">
        <v>41.31</v>
      </c>
      <c r="O68" s="274"/>
      <c r="P68" s="274">
        <v>0.02</v>
      </c>
      <c r="Q68" s="274"/>
      <c r="R68" s="155" t="s">
        <v>210</v>
      </c>
      <c r="S68" s="275">
        <v>9</v>
      </c>
      <c r="T68" s="275"/>
      <c r="U68" s="274" t="s">
        <v>249</v>
      </c>
      <c r="V68" s="274"/>
      <c r="W68" s="274">
        <v>10.66</v>
      </c>
      <c r="X68" s="274"/>
      <c r="Y68" s="274">
        <v>0.03</v>
      </c>
      <c r="Z68" s="274"/>
      <c r="AA68" s="274" t="s">
        <v>219</v>
      </c>
      <c r="AB68" s="274"/>
      <c r="AC68" s="275">
        <v>9</v>
      </c>
      <c r="AD68" s="275"/>
      <c r="AE68" s="221" t="s">
        <v>240</v>
      </c>
      <c r="AF68" s="274">
        <v>7.43</v>
      </c>
      <c r="AG68" s="274"/>
      <c r="AH68" s="274">
        <v>0.04</v>
      </c>
      <c r="AI68" s="274"/>
      <c r="AJ68" s="275" t="s">
        <v>210</v>
      </c>
      <c r="AK68" s="283"/>
    </row>
    <row r="69" spans="1:37">
      <c r="A69" s="165">
        <v>10</v>
      </c>
      <c r="B69" s="274" t="s">
        <v>226</v>
      </c>
      <c r="C69" s="274"/>
      <c r="D69" s="274">
        <v>-8.23</v>
      </c>
      <c r="E69" s="274"/>
      <c r="F69" s="274">
        <v>-0.01</v>
      </c>
      <c r="G69" s="274"/>
      <c r="H69" s="275" t="s">
        <v>210</v>
      </c>
      <c r="I69" s="275"/>
      <c r="J69" s="274">
        <v>10</v>
      </c>
      <c r="K69" s="274"/>
      <c r="L69" s="274" t="s">
        <v>228</v>
      </c>
      <c r="M69" s="274"/>
      <c r="N69" s="274">
        <v>6.15</v>
      </c>
      <c r="O69" s="274"/>
      <c r="P69" s="274">
        <v>0.02</v>
      </c>
      <c r="Q69" s="274"/>
      <c r="R69" s="155" t="s">
        <v>210</v>
      </c>
      <c r="S69" s="274">
        <v>10</v>
      </c>
      <c r="T69" s="274"/>
      <c r="U69" s="274" t="s">
        <v>247</v>
      </c>
      <c r="V69" s="274"/>
      <c r="W69" s="274">
        <v>2.31</v>
      </c>
      <c r="X69" s="274"/>
      <c r="Y69" s="274">
        <v>0.02</v>
      </c>
      <c r="Z69" s="274"/>
      <c r="AA69" s="275" t="s">
        <v>210</v>
      </c>
      <c r="AB69" s="275"/>
      <c r="AC69" s="274">
        <v>10</v>
      </c>
      <c r="AD69" s="274"/>
      <c r="AE69" s="221" t="s">
        <v>250</v>
      </c>
      <c r="AF69" s="274">
        <v>1.17</v>
      </c>
      <c r="AG69" s="274"/>
      <c r="AH69" s="274">
        <v>0.03</v>
      </c>
      <c r="AI69" s="274"/>
      <c r="AJ69" s="274" t="s">
        <v>219</v>
      </c>
      <c r="AK69" s="282"/>
    </row>
    <row r="70" spans="1:37">
      <c r="A70" s="166"/>
      <c r="B70" s="159"/>
      <c r="C70" s="159"/>
      <c r="D70" s="159"/>
      <c r="E70" s="159"/>
      <c r="F70" s="159"/>
      <c r="G70" s="159"/>
      <c r="H70" s="160"/>
      <c r="I70" s="160"/>
      <c r="J70" s="159"/>
      <c r="K70" s="159"/>
      <c r="L70" s="159"/>
      <c r="M70" s="159"/>
      <c r="N70" s="159"/>
      <c r="O70" s="159"/>
      <c r="P70" s="159"/>
      <c r="Q70" s="159"/>
      <c r="R70" s="160"/>
      <c r="S70" s="159"/>
      <c r="T70" s="159"/>
      <c r="U70" s="159"/>
      <c r="V70" s="159"/>
      <c r="W70" s="159"/>
      <c r="X70" s="159"/>
      <c r="Y70" s="159"/>
      <c r="Z70" s="159"/>
      <c r="AA70" s="160"/>
      <c r="AB70" s="160"/>
      <c r="AC70" s="159"/>
      <c r="AD70" s="159"/>
      <c r="AE70" s="159"/>
      <c r="AF70" s="159"/>
      <c r="AG70" s="159"/>
      <c r="AH70" s="159"/>
      <c r="AI70" s="159"/>
      <c r="AJ70" s="159"/>
      <c r="AK70" s="168"/>
    </row>
    <row r="71" spans="1:37">
      <c r="A71" s="277" t="s">
        <v>251</v>
      </c>
      <c r="B71" s="278"/>
      <c r="C71" s="278"/>
      <c r="D71" s="278"/>
      <c r="E71" s="278"/>
      <c r="F71" s="278"/>
      <c r="G71" s="278"/>
      <c r="H71" s="278"/>
      <c r="I71" s="278" t="s">
        <v>252</v>
      </c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 t="s">
        <v>253</v>
      </c>
      <c r="AC71" s="278"/>
      <c r="AD71" s="278"/>
      <c r="AE71" s="278"/>
      <c r="AF71" s="278"/>
      <c r="AG71" s="278"/>
      <c r="AH71" s="278"/>
      <c r="AI71" s="278"/>
      <c r="AJ71" s="278"/>
      <c r="AK71" s="169"/>
    </row>
    <row r="72" spans="1:37" ht="32.25" customHeight="1">
      <c r="A72" s="163" t="s">
        <v>206</v>
      </c>
      <c r="B72" s="157" t="s">
        <v>207</v>
      </c>
      <c r="C72" s="279" t="s">
        <v>261</v>
      </c>
      <c r="D72" s="279"/>
      <c r="E72" s="279" t="s">
        <v>262</v>
      </c>
      <c r="F72" s="279"/>
      <c r="G72" s="279" t="s">
        <v>208</v>
      </c>
      <c r="H72" s="279"/>
      <c r="I72" s="280" t="s">
        <v>206</v>
      </c>
      <c r="J72" s="281"/>
      <c r="K72" s="279" t="s">
        <v>207</v>
      </c>
      <c r="L72" s="279"/>
      <c r="M72" s="279" t="s">
        <v>261</v>
      </c>
      <c r="N72" s="279"/>
      <c r="O72" s="279" t="s">
        <v>262</v>
      </c>
      <c r="P72" s="279"/>
      <c r="Q72" s="279" t="s">
        <v>208</v>
      </c>
      <c r="R72" s="279"/>
      <c r="S72" s="158"/>
      <c r="T72" s="279" t="s">
        <v>207</v>
      </c>
      <c r="U72" s="279"/>
      <c r="V72" s="279" t="s">
        <v>261</v>
      </c>
      <c r="W72" s="279"/>
      <c r="X72" s="279" t="s">
        <v>262</v>
      </c>
      <c r="Y72" s="279"/>
      <c r="Z72" s="279" t="s">
        <v>208</v>
      </c>
      <c r="AA72" s="279"/>
      <c r="AB72" s="279" t="s">
        <v>206</v>
      </c>
      <c r="AC72" s="279"/>
      <c r="AD72" s="279" t="s">
        <v>207</v>
      </c>
      <c r="AE72" s="279"/>
      <c r="AF72" s="222"/>
      <c r="AG72" s="279" t="s">
        <v>262</v>
      </c>
      <c r="AH72" s="279"/>
      <c r="AI72" s="279" t="s">
        <v>208</v>
      </c>
      <c r="AJ72" s="279"/>
      <c r="AK72" s="169"/>
    </row>
    <row r="73" spans="1:37">
      <c r="A73" s="164">
        <v>1</v>
      </c>
      <c r="B73" s="156" t="s">
        <v>212</v>
      </c>
      <c r="C73" s="274">
        <v>19.11</v>
      </c>
      <c r="D73" s="274"/>
      <c r="E73" s="274">
        <v>0.56000000000000005</v>
      </c>
      <c r="F73" s="274"/>
      <c r="G73" s="275" t="s">
        <v>210</v>
      </c>
      <c r="H73" s="275"/>
      <c r="I73" s="275">
        <v>1</v>
      </c>
      <c r="J73" s="275"/>
      <c r="K73" s="274" t="s">
        <v>212</v>
      </c>
      <c r="L73" s="274"/>
      <c r="M73" s="274">
        <v>13.16</v>
      </c>
      <c r="N73" s="274"/>
      <c r="O73" s="274">
        <v>0.45</v>
      </c>
      <c r="P73" s="274"/>
      <c r="Q73" s="275" t="s">
        <v>210</v>
      </c>
      <c r="R73" s="275"/>
      <c r="S73" s="155"/>
      <c r="T73" s="274" t="s">
        <v>212</v>
      </c>
      <c r="U73" s="274"/>
      <c r="V73" s="274">
        <v>22.77</v>
      </c>
      <c r="W73" s="274"/>
      <c r="X73" s="274">
        <v>0.88</v>
      </c>
      <c r="Y73" s="274"/>
      <c r="Z73" s="275" t="s">
        <v>210</v>
      </c>
      <c r="AA73" s="275"/>
      <c r="AB73" s="275">
        <v>1</v>
      </c>
      <c r="AC73" s="275"/>
      <c r="AD73" s="274" t="s">
        <v>212</v>
      </c>
      <c r="AE73" s="274"/>
      <c r="AF73" s="221"/>
      <c r="AG73" s="274">
        <v>-0.47</v>
      </c>
      <c r="AH73" s="274"/>
      <c r="AI73" s="275" t="s">
        <v>210</v>
      </c>
      <c r="AJ73" s="275"/>
      <c r="AK73" s="169"/>
    </row>
    <row r="74" spans="1:37">
      <c r="A74" s="164">
        <v>2</v>
      </c>
      <c r="B74" s="156" t="s">
        <v>240</v>
      </c>
      <c r="C74" s="274">
        <v>15.72</v>
      </c>
      <c r="D74" s="274"/>
      <c r="E74" s="274">
        <v>0.08</v>
      </c>
      <c r="F74" s="274"/>
      <c r="G74" s="275" t="s">
        <v>210</v>
      </c>
      <c r="H74" s="275"/>
      <c r="I74" s="275">
        <v>2</v>
      </c>
      <c r="J74" s="275"/>
      <c r="K74" s="274" t="s">
        <v>231</v>
      </c>
      <c r="L74" s="274"/>
      <c r="M74" s="274">
        <v>3.64</v>
      </c>
      <c r="N74" s="274"/>
      <c r="O74" s="274">
        <v>7.0000000000000007E-2</v>
      </c>
      <c r="P74" s="274"/>
      <c r="Q74" s="275" t="s">
        <v>214</v>
      </c>
      <c r="R74" s="275"/>
      <c r="S74" s="155"/>
      <c r="T74" s="274" t="s">
        <v>211</v>
      </c>
      <c r="U74" s="274"/>
      <c r="V74" s="274">
        <v>3.07</v>
      </c>
      <c r="W74" s="274"/>
      <c r="X74" s="274">
        <v>0.17</v>
      </c>
      <c r="Y74" s="274"/>
      <c r="Z74" s="275" t="s">
        <v>210</v>
      </c>
      <c r="AA74" s="275"/>
      <c r="AB74" s="275">
        <v>2</v>
      </c>
      <c r="AC74" s="275"/>
      <c r="AD74" s="274" t="s">
        <v>209</v>
      </c>
      <c r="AE74" s="274"/>
      <c r="AF74" s="221"/>
      <c r="AG74" s="274">
        <v>-0.05</v>
      </c>
      <c r="AH74" s="274"/>
      <c r="AI74" s="275" t="s">
        <v>210</v>
      </c>
      <c r="AJ74" s="275"/>
      <c r="AK74" s="169"/>
    </row>
    <row r="75" spans="1:37">
      <c r="A75" s="164">
        <v>3</v>
      </c>
      <c r="B75" s="156" t="s">
        <v>220</v>
      </c>
      <c r="C75" s="274">
        <v>2.3199999999999998</v>
      </c>
      <c r="D75" s="274"/>
      <c r="E75" s="274">
        <v>0.05</v>
      </c>
      <c r="F75" s="274"/>
      <c r="G75" s="275" t="s">
        <v>214</v>
      </c>
      <c r="H75" s="275"/>
      <c r="I75" s="275">
        <v>3</v>
      </c>
      <c r="J75" s="275"/>
      <c r="K75" s="274" t="s">
        <v>213</v>
      </c>
      <c r="L75" s="274"/>
      <c r="M75" s="274">
        <v>1.95</v>
      </c>
      <c r="N75" s="274"/>
      <c r="O75" s="274">
        <v>0.05</v>
      </c>
      <c r="P75" s="274"/>
      <c r="Q75" s="275" t="s">
        <v>214</v>
      </c>
      <c r="R75" s="275"/>
      <c r="S75" s="155"/>
      <c r="T75" s="274" t="s">
        <v>209</v>
      </c>
      <c r="U75" s="274"/>
      <c r="V75" s="274">
        <v>3.19</v>
      </c>
      <c r="W75" s="274"/>
      <c r="X75" s="274">
        <v>0.04</v>
      </c>
      <c r="Y75" s="274"/>
      <c r="Z75" s="275" t="s">
        <v>210</v>
      </c>
      <c r="AA75" s="275"/>
      <c r="AB75" s="275">
        <v>3</v>
      </c>
      <c r="AC75" s="275"/>
      <c r="AD75" s="274" t="s">
        <v>224</v>
      </c>
      <c r="AE75" s="274"/>
      <c r="AF75" s="221"/>
      <c r="AG75" s="274">
        <v>-0.04</v>
      </c>
      <c r="AH75" s="274"/>
      <c r="AI75" s="274" t="s">
        <v>219</v>
      </c>
      <c r="AJ75" s="274"/>
      <c r="AK75" s="169"/>
    </row>
    <row r="76" spans="1:37">
      <c r="A76" s="164">
        <v>4</v>
      </c>
      <c r="B76" s="156" t="s">
        <v>225</v>
      </c>
      <c r="C76" s="274">
        <v>2.44</v>
      </c>
      <c r="D76" s="274"/>
      <c r="E76" s="274">
        <v>0.04</v>
      </c>
      <c r="F76" s="274"/>
      <c r="G76" s="275" t="s">
        <v>214</v>
      </c>
      <c r="H76" s="275"/>
      <c r="I76" s="275">
        <v>4</v>
      </c>
      <c r="J76" s="275"/>
      <c r="K76" s="274" t="s">
        <v>217</v>
      </c>
      <c r="L76" s="274"/>
      <c r="M76" s="274">
        <v>4.08</v>
      </c>
      <c r="N76" s="274"/>
      <c r="O76" s="274">
        <v>0.04</v>
      </c>
      <c r="P76" s="274"/>
      <c r="Q76" s="275" t="s">
        <v>210</v>
      </c>
      <c r="R76" s="275"/>
      <c r="S76" s="155"/>
      <c r="T76" s="274" t="s">
        <v>231</v>
      </c>
      <c r="U76" s="274"/>
      <c r="V76" s="274">
        <v>1.61</v>
      </c>
      <c r="W76" s="274"/>
      <c r="X76" s="274">
        <v>0.03</v>
      </c>
      <c r="Y76" s="274"/>
      <c r="Z76" s="275" t="s">
        <v>214</v>
      </c>
      <c r="AA76" s="275"/>
      <c r="AB76" s="275">
        <v>4</v>
      </c>
      <c r="AC76" s="275"/>
      <c r="AD76" s="274" t="s">
        <v>240</v>
      </c>
      <c r="AE76" s="274"/>
      <c r="AF76" s="221"/>
      <c r="AG76" s="274">
        <v>-0.02</v>
      </c>
      <c r="AH76" s="274"/>
      <c r="AI76" s="275" t="s">
        <v>210</v>
      </c>
      <c r="AJ76" s="275"/>
      <c r="AK76" s="169"/>
    </row>
    <row r="77" spans="1:37">
      <c r="A77" s="164">
        <v>5</v>
      </c>
      <c r="B77" s="156" t="s">
        <v>231</v>
      </c>
      <c r="C77" s="274">
        <v>2.27</v>
      </c>
      <c r="D77" s="274"/>
      <c r="E77" s="274">
        <v>0.04</v>
      </c>
      <c r="F77" s="274"/>
      <c r="G77" s="275" t="s">
        <v>214</v>
      </c>
      <c r="H77" s="275"/>
      <c r="I77" s="275">
        <v>5</v>
      </c>
      <c r="J77" s="275"/>
      <c r="K77" s="274" t="s">
        <v>232</v>
      </c>
      <c r="L77" s="274"/>
      <c r="M77" s="274">
        <v>1.26</v>
      </c>
      <c r="N77" s="274"/>
      <c r="O77" s="274">
        <v>0.03</v>
      </c>
      <c r="P77" s="274"/>
      <c r="Q77" s="274" t="s">
        <v>219</v>
      </c>
      <c r="R77" s="274"/>
      <c r="S77" s="155"/>
      <c r="T77" s="274" t="s">
        <v>247</v>
      </c>
      <c r="U77" s="274"/>
      <c r="V77" s="274">
        <v>2.7</v>
      </c>
      <c r="W77" s="274"/>
      <c r="X77" s="274">
        <v>0.03</v>
      </c>
      <c r="Y77" s="274"/>
      <c r="Z77" s="275" t="s">
        <v>210</v>
      </c>
      <c r="AA77" s="275"/>
      <c r="AB77" s="275">
        <v>5</v>
      </c>
      <c r="AC77" s="275"/>
      <c r="AD77" s="274" t="s">
        <v>243</v>
      </c>
      <c r="AE77" s="274"/>
      <c r="AF77" s="221"/>
      <c r="AG77" s="274">
        <v>-0.02</v>
      </c>
      <c r="AH77" s="274"/>
      <c r="AI77" s="275" t="s">
        <v>210</v>
      </c>
      <c r="AJ77" s="275"/>
      <c r="AK77" s="169"/>
    </row>
    <row r="78" spans="1:37">
      <c r="A78" s="164">
        <v>6</v>
      </c>
      <c r="B78" s="156" t="s">
        <v>211</v>
      </c>
      <c r="C78" s="274">
        <v>0.67</v>
      </c>
      <c r="D78" s="274"/>
      <c r="E78" s="274">
        <v>0.04</v>
      </c>
      <c r="F78" s="274"/>
      <c r="G78" s="275" t="s">
        <v>210</v>
      </c>
      <c r="H78" s="275"/>
      <c r="I78" s="275">
        <v>6</v>
      </c>
      <c r="J78" s="275"/>
      <c r="K78" s="274" t="s">
        <v>254</v>
      </c>
      <c r="L78" s="274"/>
      <c r="M78" s="274">
        <v>15.17</v>
      </c>
      <c r="N78" s="274"/>
      <c r="O78" s="274">
        <v>0.02</v>
      </c>
      <c r="P78" s="274"/>
      <c r="Q78" s="275" t="s">
        <v>210</v>
      </c>
      <c r="R78" s="275"/>
      <c r="S78" s="155"/>
      <c r="T78" s="274" t="s">
        <v>220</v>
      </c>
      <c r="U78" s="274"/>
      <c r="V78" s="274">
        <v>0.94</v>
      </c>
      <c r="W78" s="274"/>
      <c r="X78" s="274">
        <v>0.02</v>
      </c>
      <c r="Y78" s="274"/>
      <c r="Z78" s="275" t="s">
        <v>214</v>
      </c>
      <c r="AA78" s="275"/>
      <c r="AB78" s="275">
        <v>6</v>
      </c>
      <c r="AC78" s="275"/>
      <c r="AD78" s="274" t="s">
        <v>247</v>
      </c>
      <c r="AE78" s="274"/>
      <c r="AF78" s="221"/>
      <c r="AG78" s="274">
        <v>-0.02</v>
      </c>
      <c r="AH78" s="274"/>
      <c r="AI78" s="275" t="s">
        <v>210</v>
      </c>
      <c r="AJ78" s="275"/>
      <c r="AK78" s="169"/>
    </row>
    <row r="79" spans="1:37">
      <c r="A79" s="164">
        <v>7</v>
      </c>
      <c r="B79" s="156" t="s">
        <v>235</v>
      </c>
      <c r="C79" s="274">
        <v>21.33</v>
      </c>
      <c r="D79" s="274"/>
      <c r="E79" s="274">
        <v>0.02</v>
      </c>
      <c r="F79" s="274"/>
      <c r="G79" s="275" t="s">
        <v>210</v>
      </c>
      <c r="H79" s="275"/>
      <c r="I79" s="275">
        <v>7</v>
      </c>
      <c r="J79" s="275"/>
      <c r="K79" s="274" t="s">
        <v>211</v>
      </c>
      <c r="L79" s="274"/>
      <c r="M79" s="274">
        <v>0.31</v>
      </c>
      <c r="N79" s="274"/>
      <c r="O79" s="274">
        <v>0.02</v>
      </c>
      <c r="P79" s="274"/>
      <c r="Q79" s="275" t="s">
        <v>210</v>
      </c>
      <c r="R79" s="275"/>
      <c r="S79" s="155"/>
      <c r="T79" s="274" t="s">
        <v>235</v>
      </c>
      <c r="U79" s="274"/>
      <c r="V79" s="274">
        <v>14.37</v>
      </c>
      <c r="W79" s="274"/>
      <c r="X79" s="274">
        <v>0.02</v>
      </c>
      <c r="Y79" s="274"/>
      <c r="Z79" s="275" t="s">
        <v>210</v>
      </c>
      <c r="AA79" s="275"/>
      <c r="AB79" s="275">
        <v>7</v>
      </c>
      <c r="AC79" s="275"/>
      <c r="AD79" s="274" t="s">
        <v>234</v>
      </c>
      <c r="AE79" s="274"/>
      <c r="AF79" s="221"/>
      <c r="AG79" s="274">
        <v>-0.01</v>
      </c>
      <c r="AH79" s="274"/>
      <c r="AI79" s="275" t="s">
        <v>210</v>
      </c>
      <c r="AJ79" s="275"/>
      <c r="AK79" s="169"/>
    </row>
    <row r="80" spans="1:37">
      <c r="A80" s="164">
        <v>8</v>
      </c>
      <c r="B80" s="156" t="s">
        <v>255</v>
      </c>
      <c r="C80" s="274">
        <v>15.53</v>
      </c>
      <c r="D80" s="274"/>
      <c r="E80" s="274">
        <v>0.02</v>
      </c>
      <c r="F80" s="274"/>
      <c r="G80" s="275" t="s">
        <v>210</v>
      </c>
      <c r="H80" s="275"/>
      <c r="I80" s="275">
        <v>8</v>
      </c>
      <c r="J80" s="275"/>
      <c r="K80" s="274" t="s">
        <v>247</v>
      </c>
      <c r="L80" s="274"/>
      <c r="M80" s="274">
        <v>1.57</v>
      </c>
      <c r="N80" s="274"/>
      <c r="O80" s="274">
        <v>0.02</v>
      </c>
      <c r="P80" s="274"/>
      <c r="Q80" s="275" t="s">
        <v>210</v>
      </c>
      <c r="R80" s="275"/>
      <c r="S80" s="155"/>
      <c r="T80" s="274" t="s">
        <v>256</v>
      </c>
      <c r="U80" s="274"/>
      <c r="V80" s="274">
        <v>4.51</v>
      </c>
      <c r="W80" s="274"/>
      <c r="X80" s="274">
        <v>0.01</v>
      </c>
      <c r="Y80" s="274"/>
      <c r="Z80" s="274" t="s">
        <v>219</v>
      </c>
      <c r="AA80" s="274"/>
      <c r="AB80" s="275">
        <v>8</v>
      </c>
      <c r="AC80" s="275"/>
      <c r="AD80" s="274" t="s">
        <v>239</v>
      </c>
      <c r="AE80" s="274"/>
      <c r="AF80" s="221"/>
      <c r="AG80" s="274">
        <v>-0.01</v>
      </c>
      <c r="AH80" s="274"/>
      <c r="AI80" s="275" t="s">
        <v>210</v>
      </c>
      <c r="AJ80" s="275"/>
      <c r="AK80" s="169"/>
    </row>
    <row r="81" spans="1:40">
      <c r="A81" s="164">
        <v>9</v>
      </c>
      <c r="B81" s="156" t="s">
        <v>250</v>
      </c>
      <c r="C81" s="274">
        <v>0.6</v>
      </c>
      <c r="D81" s="274"/>
      <c r="E81" s="274">
        <v>0.02</v>
      </c>
      <c r="F81" s="274"/>
      <c r="G81" s="274" t="s">
        <v>219</v>
      </c>
      <c r="H81" s="274"/>
      <c r="I81" s="275">
        <v>9</v>
      </c>
      <c r="J81" s="275"/>
      <c r="K81" s="274" t="s">
        <v>257</v>
      </c>
      <c r="L81" s="274"/>
      <c r="M81" s="274">
        <v>5.45</v>
      </c>
      <c r="N81" s="274"/>
      <c r="O81" s="274">
        <v>0.01</v>
      </c>
      <c r="P81" s="274"/>
      <c r="Q81" s="274" t="s">
        <v>219</v>
      </c>
      <c r="R81" s="274"/>
      <c r="S81" s="155"/>
      <c r="T81" s="274" t="s">
        <v>227</v>
      </c>
      <c r="U81" s="274"/>
      <c r="V81" s="274">
        <v>1.19</v>
      </c>
      <c r="W81" s="274"/>
      <c r="X81" s="274">
        <v>0.01</v>
      </c>
      <c r="Y81" s="274"/>
      <c r="Z81" s="275" t="s">
        <v>214</v>
      </c>
      <c r="AA81" s="275"/>
      <c r="AB81" s="275">
        <v>9</v>
      </c>
      <c r="AC81" s="275"/>
      <c r="AD81" s="274" t="s">
        <v>258</v>
      </c>
      <c r="AE81" s="274"/>
      <c r="AF81" s="221"/>
      <c r="AG81" s="274">
        <v>-0.01</v>
      </c>
      <c r="AH81" s="274"/>
      <c r="AI81" s="274" t="s">
        <v>219</v>
      </c>
      <c r="AJ81" s="274"/>
      <c r="AK81" s="169"/>
    </row>
    <row r="82" spans="1:40" ht="15" thickBot="1">
      <c r="A82" s="170">
        <v>10</v>
      </c>
      <c r="B82" s="171" t="s">
        <v>259</v>
      </c>
      <c r="C82" s="272">
        <v>4.9400000000000004</v>
      </c>
      <c r="D82" s="272"/>
      <c r="E82" s="272">
        <v>0.02</v>
      </c>
      <c r="F82" s="272"/>
      <c r="G82" s="273" t="s">
        <v>210</v>
      </c>
      <c r="H82" s="273"/>
      <c r="I82" s="272">
        <v>10</v>
      </c>
      <c r="J82" s="272"/>
      <c r="K82" s="272" t="s">
        <v>234</v>
      </c>
      <c r="L82" s="272"/>
      <c r="M82" s="272">
        <v>6.72</v>
      </c>
      <c r="N82" s="272"/>
      <c r="O82" s="272">
        <v>0.01</v>
      </c>
      <c r="P82" s="272"/>
      <c r="Q82" s="273" t="s">
        <v>210</v>
      </c>
      <c r="R82" s="273"/>
      <c r="S82" s="172"/>
      <c r="T82" s="272" t="s">
        <v>260</v>
      </c>
      <c r="U82" s="272"/>
      <c r="V82" s="272">
        <v>28.78</v>
      </c>
      <c r="W82" s="272"/>
      <c r="X82" s="272">
        <v>0.01</v>
      </c>
      <c r="Y82" s="272"/>
      <c r="Z82" s="273" t="s">
        <v>210</v>
      </c>
      <c r="AA82" s="273"/>
      <c r="AB82" s="272">
        <v>10</v>
      </c>
      <c r="AC82" s="272"/>
      <c r="AD82" s="272" t="s">
        <v>254</v>
      </c>
      <c r="AE82" s="272"/>
      <c r="AF82" s="223"/>
      <c r="AG82" s="272">
        <v>-0.01</v>
      </c>
      <c r="AH82" s="272"/>
      <c r="AI82" s="273" t="s">
        <v>210</v>
      </c>
      <c r="AJ82" s="273"/>
      <c r="AK82" s="173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698"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I13" sqref="I13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02" t="s">
        <v>125</v>
      </c>
      <c r="B1" s="302"/>
      <c r="C1" s="302"/>
      <c r="D1" s="302"/>
      <c r="E1" s="302"/>
      <c r="F1" s="302"/>
      <c r="G1" s="302"/>
      <c r="H1" s="302"/>
      <c r="I1" s="302"/>
      <c r="J1" s="302"/>
    </row>
    <row r="3" spans="1:10">
      <c r="A3" s="300" t="s">
        <v>2</v>
      </c>
      <c r="B3" s="300" t="s">
        <v>115</v>
      </c>
      <c r="C3" s="304" t="s">
        <v>118</v>
      </c>
      <c r="D3" s="304"/>
      <c r="E3" s="304" t="s">
        <v>121</v>
      </c>
      <c r="F3" s="304"/>
      <c r="G3" s="304" t="s">
        <v>122</v>
      </c>
      <c r="H3" s="304"/>
      <c r="I3" s="304" t="s">
        <v>123</v>
      </c>
      <c r="J3" s="304"/>
    </row>
    <row r="4" spans="1:10">
      <c r="A4" s="301"/>
      <c r="B4" s="301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/>
      <c r="E5" s="1"/>
      <c r="F5" s="1"/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1"/>
      <c r="E6" s="1"/>
      <c r="F6" s="1"/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1"/>
      <c r="E7" s="1"/>
      <c r="F7" s="1"/>
      <c r="G7" s="1"/>
      <c r="H7" s="1"/>
      <c r="I7" s="1"/>
      <c r="J7" s="1"/>
    </row>
    <row r="8" spans="1:10" ht="24.9" customHeight="1">
      <c r="A8" s="1"/>
      <c r="B8" s="1"/>
      <c r="C8" s="1"/>
      <c r="D8" s="1"/>
      <c r="E8" s="1"/>
      <c r="F8" s="1"/>
      <c r="G8" s="1"/>
      <c r="H8" s="1"/>
      <c r="I8" s="1"/>
      <c r="J8" s="1"/>
    </row>
    <row r="11" spans="1:10">
      <c r="A11" s="303" t="s">
        <v>158</v>
      </c>
      <c r="B11" s="303"/>
      <c r="C11" s="303"/>
      <c r="D11" s="303"/>
      <c r="E11" s="303"/>
    </row>
    <row r="12" spans="1:10" ht="28.8">
      <c r="A12" s="114" t="s">
        <v>2</v>
      </c>
      <c r="B12" s="114" t="s">
        <v>115</v>
      </c>
      <c r="C12" s="115" t="s">
        <v>152</v>
      </c>
      <c r="D12" s="115" t="s">
        <v>153</v>
      </c>
      <c r="E12" s="115" t="s">
        <v>154</v>
      </c>
      <c r="F12" s="115" t="s">
        <v>155</v>
      </c>
    </row>
    <row r="13" spans="1:10" ht="20.100000000000001" customHeight="1">
      <c r="A13" s="116">
        <v>1</v>
      </c>
      <c r="B13" s="117" t="s">
        <v>156</v>
      </c>
      <c r="C13" s="3">
        <v>5.48</v>
      </c>
      <c r="D13" s="3">
        <v>5.78</v>
      </c>
      <c r="E13" s="3">
        <v>4.82</v>
      </c>
      <c r="F13" s="3">
        <v>4.8600000000000003</v>
      </c>
    </row>
    <row r="14" spans="1:10" ht="20.100000000000001" customHeight="1">
      <c r="A14" s="116">
        <v>2</v>
      </c>
      <c r="B14" s="117" t="s">
        <v>116</v>
      </c>
      <c r="C14" s="3">
        <v>34</v>
      </c>
      <c r="D14" s="3">
        <v>36.67</v>
      </c>
      <c r="E14" s="3">
        <v>49.39</v>
      </c>
      <c r="F14" s="3">
        <v>148.11000000000001</v>
      </c>
    </row>
    <row r="15" spans="1:10" ht="20.100000000000001" customHeight="1">
      <c r="A15" s="116">
        <v>3</v>
      </c>
      <c r="B15" s="117" t="s">
        <v>117</v>
      </c>
      <c r="C15" s="3">
        <v>44.87</v>
      </c>
      <c r="D15" s="3">
        <v>47.45</v>
      </c>
      <c r="E15" s="3">
        <v>37.46</v>
      </c>
      <c r="F15" s="3">
        <v>195.68</v>
      </c>
    </row>
    <row r="16" spans="1:10" ht="20.100000000000001" customHeight="1">
      <c r="A16" s="116">
        <v>4</v>
      </c>
      <c r="B16" s="117" t="s">
        <v>157</v>
      </c>
      <c r="C16" s="3">
        <v>4.92</v>
      </c>
      <c r="D16" s="3">
        <v>5.18</v>
      </c>
      <c r="E16" s="3">
        <v>5.0199999999999996</v>
      </c>
      <c r="F16" s="3">
        <v>4.29</v>
      </c>
    </row>
  </sheetData>
  <mergeCells count="8">
    <mergeCell ref="A3:A4"/>
    <mergeCell ref="A1:J1"/>
    <mergeCell ref="A11:E11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F12" sqref="F12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7">
      <c r="A1" s="306" t="s">
        <v>126</v>
      </c>
      <c r="B1" s="306"/>
      <c r="C1" s="306"/>
      <c r="D1" s="306"/>
      <c r="E1" s="306"/>
      <c r="F1" s="306"/>
      <c r="G1" s="306"/>
    </row>
    <row r="2" spans="1:7" ht="15" thickBot="1">
      <c r="A2" s="307"/>
      <c r="B2" s="307"/>
      <c r="C2" s="307"/>
      <c r="D2" s="307"/>
      <c r="E2" s="307"/>
      <c r="F2" s="307"/>
      <c r="G2" s="307"/>
    </row>
    <row r="3" spans="1:7">
      <c r="A3" s="308" t="s">
        <v>127</v>
      </c>
      <c r="B3" s="308" t="s">
        <v>128</v>
      </c>
      <c r="C3" s="310" t="s">
        <v>129</v>
      </c>
      <c r="D3" s="312" t="s">
        <v>130</v>
      </c>
      <c r="E3" s="55" t="s">
        <v>131</v>
      </c>
      <c r="F3" s="312" t="s">
        <v>132</v>
      </c>
      <c r="G3" s="314" t="s">
        <v>133</v>
      </c>
    </row>
    <row r="4" spans="1:7" ht="59.25" customHeight="1" thickBot="1">
      <c r="A4" s="309"/>
      <c r="B4" s="309"/>
      <c r="C4" s="311"/>
      <c r="D4" s="313"/>
      <c r="E4" s="56" t="s">
        <v>134</v>
      </c>
      <c r="F4" s="313"/>
      <c r="G4" s="315"/>
    </row>
    <row r="5" spans="1:7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7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7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7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</row>
    <row r="9" spans="1:7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7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7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7" ht="33" customHeight="1" thickBot="1">
      <c r="A12" s="47">
        <v>42614</v>
      </c>
      <c r="B12" s="234">
        <v>376510</v>
      </c>
      <c r="C12" s="49" t="s">
        <v>346</v>
      </c>
      <c r="D12" s="48">
        <v>438037</v>
      </c>
      <c r="E12" s="59">
        <v>3.04</v>
      </c>
      <c r="F12" s="54"/>
      <c r="G12" s="54"/>
    </row>
    <row r="13" spans="1:7" ht="20.25" customHeight="1" thickBot="1">
      <c r="A13" s="47">
        <v>42795</v>
      </c>
      <c r="B13" s="63"/>
      <c r="C13" s="49"/>
      <c r="D13" s="50"/>
      <c r="E13" s="49"/>
      <c r="F13" s="51"/>
      <c r="G13" s="51"/>
    </row>
    <row r="14" spans="1:7" ht="24.75" customHeight="1" thickBot="1">
      <c r="A14" s="47">
        <v>42979</v>
      </c>
      <c r="B14" s="63"/>
      <c r="C14" s="49"/>
      <c r="D14" s="52"/>
      <c r="E14" s="53"/>
      <c r="F14" s="54"/>
      <c r="G14" s="54"/>
    </row>
    <row r="17" spans="1:7">
      <c r="A17" s="306" t="s">
        <v>145</v>
      </c>
      <c r="B17" s="306"/>
      <c r="C17" s="306"/>
      <c r="D17" s="306"/>
      <c r="E17" s="306"/>
      <c r="F17" s="306"/>
      <c r="G17" s="306"/>
    </row>
    <row r="19" spans="1:7">
      <c r="A19" s="245" t="s">
        <v>146</v>
      </c>
      <c r="B19" s="305" t="s">
        <v>147</v>
      </c>
      <c r="C19" s="305"/>
      <c r="D19" s="305"/>
      <c r="E19" s="305" t="s">
        <v>148</v>
      </c>
      <c r="F19" s="305"/>
      <c r="G19" s="305"/>
    </row>
    <row r="20" spans="1:7">
      <c r="A20" s="246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4"/>
      <c r="C27" s="4"/>
      <c r="D27" s="4"/>
      <c r="E27" s="4"/>
      <c r="F27" s="4"/>
      <c r="G27" s="4"/>
    </row>
    <row r="28" spans="1:7" ht="20.100000000000001" customHeight="1">
      <c r="A28" s="57">
        <v>42979</v>
      </c>
      <c r="B28" s="4"/>
      <c r="C28" s="4"/>
      <c r="D28" s="4"/>
      <c r="E28" s="4"/>
      <c r="F28" s="4"/>
      <c r="G28" s="4"/>
    </row>
    <row r="29" spans="1:7" ht="20.100000000000001" customHeight="1">
      <c r="A29" s="2"/>
      <c r="B29" s="1"/>
      <c r="C29" s="1"/>
      <c r="D29" s="1"/>
      <c r="E29" s="1"/>
      <c r="F29" s="1"/>
      <c r="G29" s="1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8" sqref="C8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18" t="s">
        <v>342</v>
      </c>
      <c r="C1" s="318"/>
      <c r="D1" s="318"/>
      <c r="E1" s="318"/>
      <c r="F1" s="318"/>
    </row>
    <row r="2" spans="1:8">
      <c r="B2" s="318" t="s">
        <v>160</v>
      </c>
      <c r="C2" s="318"/>
      <c r="D2" s="318"/>
      <c r="E2" s="318"/>
      <c r="F2" s="318"/>
    </row>
    <row r="3" spans="1:8" ht="15" thickBot="1">
      <c r="B3" s="229"/>
      <c r="C3" s="229"/>
      <c r="D3" s="229"/>
      <c r="E3" s="229"/>
      <c r="F3" s="229"/>
    </row>
    <row r="4" spans="1:8" ht="15" thickBot="1">
      <c r="A4" s="319" t="s">
        <v>2</v>
      </c>
      <c r="B4" s="321" t="s">
        <v>161</v>
      </c>
      <c r="C4" s="323">
        <v>2017</v>
      </c>
      <c r="D4" s="324"/>
      <c r="E4" s="324"/>
      <c r="F4" s="325"/>
    </row>
    <row r="5" spans="1:8" ht="15" thickBot="1">
      <c r="A5" s="320"/>
      <c r="B5" s="322"/>
      <c r="C5" s="119" t="s">
        <v>162</v>
      </c>
      <c r="D5" s="230" t="s">
        <v>163</v>
      </c>
      <c r="E5" s="230" t="s">
        <v>164</v>
      </c>
      <c r="F5" s="230" t="s">
        <v>165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8">
        <v>1</v>
      </c>
      <c r="B7" s="124" t="s">
        <v>166</v>
      </c>
      <c r="C7" s="126">
        <v>95.04</v>
      </c>
      <c r="D7" s="126"/>
      <c r="E7" s="126"/>
      <c r="F7" s="126"/>
    </row>
    <row r="8" spans="1:8" ht="28.8" thickBot="1">
      <c r="A8" s="228">
        <v>2</v>
      </c>
      <c r="B8" s="124" t="s">
        <v>167</v>
      </c>
      <c r="C8" s="126">
        <v>102.08</v>
      </c>
      <c r="D8" s="126"/>
      <c r="E8" s="126"/>
      <c r="F8" s="126"/>
    </row>
    <row r="9" spans="1:8" ht="28.8" thickBot="1">
      <c r="A9" s="228">
        <v>3</v>
      </c>
      <c r="B9" s="124" t="s">
        <v>168</v>
      </c>
      <c r="C9" s="126">
        <v>108.87</v>
      </c>
      <c r="D9" s="126"/>
      <c r="E9" s="126"/>
      <c r="F9" s="126"/>
    </row>
    <row r="10" spans="1:8" ht="15" thickBot="1">
      <c r="A10" s="316" t="s">
        <v>169</v>
      </c>
      <c r="B10" s="317"/>
      <c r="C10" s="127"/>
      <c r="D10" s="127"/>
      <c r="E10" s="128"/>
      <c r="F10" s="128"/>
    </row>
    <row r="13" spans="1:8">
      <c r="B13" s="318" t="s">
        <v>159</v>
      </c>
      <c r="C13" s="318"/>
      <c r="D13" s="318"/>
      <c r="E13" s="318"/>
      <c r="F13" s="318"/>
    </row>
    <row r="14" spans="1:8">
      <c r="B14" s="318" t="s">
        <v>160</v>
      </c>
      <c r="C14" s="318"/>
      <c r="D14" s="318"/>
      <c r="E14" s="318"/>
      <c r="F14" s="318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19" t="s">
        <v>2</v>
      </c>
      <c r="B16" s="321" t="s">
        <v>161</v>
      </c>
      <c r="C16" s="323">
        <v>2016</v>
      </c>
      <c r="D16" s="324"/>
      <c r="E16" s="324"/>
      <c r="F16" s="325"/>
    </row>
    <row r="17" spans="1:6" ht="15" thickBot="1">
      <c r="A17" s="320"/>
      <c r="B17" s="322"/>
      <c r="C17" s="119" t="s">
        <v>162</v>
      </c>
      <c r="D17" s="120" t="s">
        <v>163</v>
      </c>
      <c r="E17" s="120" t="s">
        <v>164</v>
      </c>
      <c r="F17" s="120" t="s">
        <v>165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166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167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168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16" t="s">
        <v>169</v>
      </c>
      <c r="B22" s="317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2017-04-27T02:33:21Z</cp:lastPrinted>
  <dcterms:created xsi:type="dcterms:W3CDTF">2017-01-16T04:32:37Z</dcterms:created>
  <dcterms:modified xsi:type="dcterms:W3CDTF">2017-06-06T01:25:41Z</dcterms:modified>
</cp:coreProperties>
</file>