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/>
  </bookViews>
  <sheets>
    <sheet name="REALISASI PUPUK" sheetId="5" r:id="rId1"/>
    <sheet name="Sheet2" sheetId="14" r:id="rId2"/>
  </sheets>
  <definedNames>
    <definedName name="_xlnm.Print_Area" localSheetId="0">'REALISASI PUPUK'!$A$103:$P$124</definedName>
  </definedNames>
  <calcPr calcId="124519"/>
</workbook>
</file>

<file path=xl/calcChain.xml><?xml version="1.0" encoding="utf-8"?>
<calcChain xmlns="http://schemas.openxmlformats.org/spreadsheetml/2006/main">
  <c r="J183" i="5"/>
  <c r="P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E124"/>
  <c r="E100"/>
  <c r="E73"/>
  <c r="E48"/>
  <c r="E23"/>
  <c r="P131" l="1"/>
  <c r="P143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L131"/>
  <c r="K131"/>
  <c r="J131"/>
  <c r="I131"/>
  <c r="H131"/>
  <c r="G131"/>
  <c r="F131"/>
  <c r="E131"/>
  <c r="E149" s="1"/>
  <c r="D131"/>
  <c r="C131"/>
  <c r="C149" s="1"/>
  <c r="O130"/>
  <c r="N130"/>
  <c r="M130"/>
  <c r="L130"/>
  <c r="K130"/>
  <c r="J130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N149" l="1"/>
  <c r="M149"/>
  <c r="L149"/>
  <c r="K149"/>
  <c r="J149"/>
  <c r="I149"/>
  <c r="Q148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<sst xmlns="http://schemas.openxmlformats.org/spreadsheetml/2006/main" count="252" uniqueCount="55">
  <si>
    <t>Jan</t>
  </si>
  <si>
    <t>Feb</t>
  </si>
  <si>
    <t>Mar</t>
  </si>
  <si>
    <t>Apr</t>
  </si>
  <si>
    <t>Mei</t>
  </si>
  <si>
    <t>Okt</t>
  </si>
  <si>
    <t>Des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</si>
  <si>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</si>
  <si>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</si>
  <si>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</si>
  <si>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</si>
  <si>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</si>
  <si>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</si>
  <si>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</si>
  <si>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</si>
  <si>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</si>
  <si>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</si>
  <si>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</si>
  <si>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</si>
  <si>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</si>
  <si>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</si>
  <si>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</si>
  <si>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</si>
  <si>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</si>
  <si>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</si>
  <si>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</si>
  <si>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</si>
  <si>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</si>
  <si>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</si>
  <si>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</si>
  <si>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</si>
  <si>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</si>
  <si>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</si>
  <si>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</si>
  <si>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</si>
  <si>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</si>
  <si>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</si>
  <si>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</si>
  <si>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</si>
  <si>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</si>
  <si>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</si>
  <si>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</si>
  <si>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</si>
  <si>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</si>
  <si>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</si>
  <si>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</si>
  <si>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</si>
  <si>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</si>
  <si>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</si>
  <si>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</si>
  <si>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</si>
  <si>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</si>
  <si>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</si>
  <si>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</si>
  <si>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REALISASI KESELURUHAN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</si>
</sst>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</numFmts>
  <fonts count="1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/>
    <xf numFmtId="165" fontId="6" fillId="2" borderId="1" xfId="1" applyNumberFormat="1" applyFont="1" applyFill="1" applyBorder="1"/>
    <xf numFmtId="165" fontId="6" fillId="2" borderId="1" xfId="2" applyNumberFormat="1" applyFont="1" applyFill="1" applyBorder="1"/>
    <xf numFmtId="165" fontId="6" fillId="2" borderId="1" xfId="0" applyNumberFormat="1" applyFont="1" applyFill="1" applyBorder="1"/>
    <xf numFmtId="2" fontId="6" fillId="2" borderId="1" xfId="0" applyNumberFormat="1" applyFont="1" applyFill="1" applyBorder="1"/>
    <xf numFmtId="0" fontId="6" fillId="2" borderId="0" xfId="0" applyFont="1" applyFill="1"/>
    <xf numFmtId="41" fontId="6" fillId="2" borderId="0" xfId="0" applyNumberFormat="1" applyFont="1" applyFill="1"/>
    <xf numFmtId="165" fontId="6" fillId="2" borderId="7" xfId="1" applyNumberFormat="1" applyFont="1" applyFill="1" applyBorder="1"/>
    <xf numFmtId="165" fontId="6" fillId="2" borderId="7" xfId="0" applyNumberFormat="1" applyFont="1" applyFill="1" applyBorder="1"/>
    <xf numFmtId="166" fontId="6" fillId="2" borderId="0" xfId="0" applyNumberFormat="1" applyFont="1" applyFill="1"/>
    <xf numFmtId="165" fontId="6" fillId="2" borderId="0" xfId="0" applyNumberFormat="1" applyFont="1" applyFill="1"/>
    <xf numFmtId="43" fontId="6" fillId="2" borderId="0" xfId="0" applyNumberFormat="1" applyFont="1" applyFill="1"/>
    <xf numFmtId="0" fontId="8" fillId="2" borderId="0" xfId="0" applyFont="1" applyFill="1"/>
    <xf numFmtId="43" fontId="7" fillId="0" borderId="1" xfId="2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43" fontId="8" fillId="0" borderId="1" xfId="2" applyNumberFormat="1" applyFont="1" applyBorder="1" applyAlignment="1">
      <alignment horizontal="center" vertical="center"/>
    </xf>
    <xf numFmtId="165" fontId="6" fillId="2" borderId="0" xfId="1" applyNumberFormat="1" applyFont="1" applyFill="1" applyBorder="1"/>
    <xf numFmtId="43" fontId="6" fillId="2" borderId="1" xfId="2" applyFont="1" applyFill="1" applyBorder="1"/>
    <xf numFmtId="164" fontId="6" fillId="2" borderId="1" xfId="0" applyNumberFormat="1" applyFont="1" applyFill="1" applyBorder="1"/>
    <xf numFmtId="43" fontId="6" fillId="2" borderId="1" xfId="2" applyFont="1" applyFill="1" applyBorder="1" applyAlignment="1">
      <alignment horizontal="right"/>
    </xf>
    <xf numFmtId="166" fontId="6" fillId="2" borderId="0" xfId="0" applyNumberFormat="1" applyFont="1" applyFill="1" applyAlignment="1">
      <alignment horizontal="left" indent="2"/>
    </xf>
    <xf numFmtId="2" fontId="6" fillId="2" borderId="1" xfId="0" applyNumberFormat="1" applyFont="1" applyFill="1" applyBorder="1" applyAlignment="1">
      <alignment horizontal="right"/>
    </xf>
    <xf numFmtId="43" fontId="7" fillId="2" borderId="15" xfId="2" applyNumberFormat="1" applyFont="1" applyFill="1" applyBorder="1" applyAlignment="1">
      <alignment horizontal="center"/>
    </xf>
    <xf numFmtId="0" fontId="8" fillId="2" borderId="1" xfId="3" applyFont="1" applyFill="1" applyBorder="1"/>
    <xf numFmtId="43" fontId="8" fillId="2" borderId="1" xfId="0" applyNumberFormat="1" applyFont="1" applyFill="1" applyBorder="1"/>
    <xf numFmtId="0" fontId="8" fillId="2" borderId="1" xfId="3" applyFont="1" applyFill="1" applyBorder="1" applyAlignment="1">
      <alignment horizontal="center"/>
    </xf>
    <xf numFmtId="43" fontId="7" fillId="0" borderId="15" xfId="2" applyNumberFormat="1" applyFont="1" applyBorder="1" applyAlignment="1">
      <alignment horizontal="right"/>
    </xf>
    <xf numFmtId="43" fontId="8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1" xfId="0" applyFont="1" applyFill="1" applyBorder="1"/>
    <xf numFmtId="0" fontId="10" fillId="2" borderId="0" xfId="0" applyFont="1" applyFill="1"/>
    <xf numFmtId="0" fontId="11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" xfId="3" applyFont="1" applyFill="1" applyBorder="1" applyAlignment="1">
      <alignment horizontal="center"/>
    </xf>
    <xf numFmtId="0" fontId="11" fillId="2" borderId="1" xfId="3" applyFont="1" applyFill="1" applyBorder="1"/>
    <xf numFmtId="43" fontId="11" fillId="2" borderId="1" xfId="0" applyNumberFormat="1" applyFont="1" applyFill="1" applyBorder="1" applyAlignment="1">
      <alignment horizontal="left" indent="2"/>
    </xf>
    <xf numFmtId="165" fontId="11" fillId="2" borderId="1" xfId="1" applyNumberFormat="1" applyFont="1" applyFill="1" applyBorder="1"/>
    <xf numFmtId="2" fontId="11" fillId="2" borderId="1" xfId="0" applyNumberFormat="1" applyFont="1" applyFill="1" applyBorder="1"/>
    <xf numFmtId="0" fontId="10" fillId="2" borderId="1" xfId="3" applyFont="1" applyFill="1" applyBorder="1" applyAlignment="1">
      <alignment horizontal="center"/>
    </xf>
    <xf numFmtId="0" fontId="10" fillId="2" borderId="1" xfId="3" applyFont="1" applyFill="1" applyBorder="1"/>
    <xf numFmtId="43" fontId="10" fillId="2" borderId="1" xfId="0" applyNumberFormat="1" applyFont="1" applyFill="1" applyBorder="1" applyAlignment="1">
      <alignment horizontal="left" indent="2"/>
    </xf>
    <xf numFmtId="164" fontId="11" fillId="2" borderId="0" xfId="0" applyNumberFormat="1" applyFont="1" applyFill="1"/>
    <xf numFmtId="0" fontId="12" fillId="0" borderId="0" xfId="0" applyFont="1"/>
    <xf numFmtId="0" fontId="10" fillId="2" borderId="1" xfId="0" applyFont="1" applyFill="1" applyBorder="1" applyAlignment="1">
      <alignment horizontal="center"/>
    </xf>
    <xf numFmtId="165" fontId="10" fillId="2" borderId="11" xfId="1" applyNumberFormat="1" applyFont="1" applyFill="1" applyBorder="1"/>
    <xf numFmtId="165" fontId="11" fillId="2" borderId="11" xfId="1" applyNumberFormat="1" applyFont="1" applyFill="1" applyBorder="1"/>
    <xf numFmtId="2" fontId="10" fillId="2" borderId="11" xfId="0" applyNumberFormat="1" applyFont="1" applyFill="1" applyBorder="1" applyAlignment="1">
      <alignment horizontal="center"/>
    </xf>
    <xf numFmtId="165" fontId="10" fillId="2" borderId="12" xfId="1" applyNumberFormat="1" applyFont="1" applyFill="1" applyBorder="1"/>
    <xf numFmtId="165" fontId="11" fillId="2" borderId="12" xfId="1" applyNumberFormat="1" applyFont="1" applyFill="1" applyBorder="1"/>
    <xf numFmtId="165" fontId="10" fillId="2" borderId="14" xfId="1" applyNumberFormat="1" applyFont="1" applyFill="1" applyBorder="1"/>
    <xf numFmtId="165" fontId="11" fillId="2" borderId="14" xfId="1" applyNumberFormat="1" applyFont="1" applyFill="1" applyBorder="1"/>
    <xf numFmtId="165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2" fillId="2" borderId="9" xfId="0" applyFont="1" applyFill="1" applyBorder="1" applyAlignment="1">
      <alignment horizontal="center"/>
    </xf>
    <xf numFmtId="0" fontId="9" fillId="2" borderId="10" xfId="0" applyFont="1" applyFill="1" applyBorder="1"/>
    <xf numFmtId="0" fontId="2" fillId="2" borderId="12" xfId="0" applyFont="1" applyFill="1" applyBorder="1" applyAlignment="1">
      <alignment horizontal="center"/>
    </xf>
    <xf numFmtId="0" fontId="9" fillId="2" borderId="13" xfId="0" applyFont="1" applyFill="1" applyBorder="1"/>
    <xf numFmtId="0" fontId="2" fillId="2" borderId="4" xfId="0" applyFont="1" applyFill="1" applyBorder="1"/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3"/>
  <sheetViews>
    <sheetView tabSelected="1" zoomScale="80" zoomScaleNormal="80" workbookViewId="0">
      <selection activeCell="L115" sqref="L115"/>
    </sheetView>
  </sheetViews>
  <sheetFormatPr defaultRowHeight="14.4"/>
  <cols>
    <col min="1" max="1" width="5.44140625" customWidth="1"/>
    <col min="2" max="2" width="24.88671875" customWidth="1"/>
    <col min="3" max="3" width="16.88671875" customWidth="1"/>
    <col min="4" max="4" width="13.6640625" customWidth="1"/>
    <col min="5" max="5" width="15.88671875" customWidth="1"/>
    <col min="6" max="6" width="14.5546875" customWidth="1"/>
    <col min="7" max="7" width="14.6640625" customWidth="1"/>
    <col min="8" max="8" width="15.44140625" customWidth="1"/>
    <col min="9" max="9" width="14.5546875" customWidth="1"/>
    <col min="10" max="10" width="15" customWidth="1"/>
    <col min="11" max="11" width="14.6640625" customWidth="1"/>
    <col min="12" max="12" width="16.109375" customWidth="1"/>
    <col min="13" max="13" width="16.5546875" customWidth="1"/>
    <col min="14" max="14" width="17.109375" customWidth="1"/>
    <col min="15" max="15" width="2.5546875" customWidth="1"/>
    <col min="16" max="16" width="14" customWidth="1"/>
    <col min="17" max="17" width="8.88671875" customWidth="1"/>
  </cols>
  <sheetData>
    <row r="1" spans="1:18" ht="24" customHeight="1"/>
    <row r="2" spans="1:18" ht="24.75" customHeight="1">
      <c r="A2" s="1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8" ht="24.9" customHeight="1">
      <c r="A3" s="4" t="s">
        <v>8</v>
      </c>
      <c r="B3" s="4" t="s">
        <v>9</v>
      </c>
      <c r="C3" s="5" t="s">
        <v>10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5</v>
      </c>
      <c r="N3" s="5" t="s">
        <v>15</v>
      </c>
      <c r="O3" s="5" t="s">
        <v>6</v>
      </c>
      <c r="P3" s="5" t="s">
        <v>16</v>
      </c>
      <c r="Q3" s="6" t="s">
        <v>17</v>
      </c>
      <c r="R3" s="3"/>
    </row>
    <row r="4" spans="1:18" ht="24.9" customHeight="1">
      <c r="A4" s="7">
        <v>1</v>
      </c>
      <c r="B4" s="8" t="s">
        <v>18</v>
      </c>
      <c r="C4" s="35">
        <v>6250</v>
      </c>
      <c r="D4" s="9">
        <v>503.7</v>
      </c>
      <c r="E4" s="9">
        <v>953.5</v>
      </c>
      <c r="F4" s="10">
        <v>704</v>
      </c>
      <c r="G4" s="11">
        <v>547.65</v>
      </c>
      <c r="H4" s="11">
        <v>518</v>
      </c>
      <c r="I4" s="11">
        <v>330.5</v>
      </c>
      <c r="J4" s="11">
        <v>589</v>
      </c>
      <c r="K4" s="11">
        <v>775</v>
      </c>
      <c r="L4" s="11">
        <v>671</v>
      </c>
      <c r="M4" s="11">
        <v>725.5</v>
      </c>
      <c r="N4" s="11">
        <v>625.79999999999995</v>
      </c>
      <c r="O4" s="11"/>
      <c r="P4" s="11">
        <f>SUM(D4:O4)</f>
        <v>6943.6500000000005</v>
      </c>
      <c r="Q4" s="12">
        <f t="shared" ref="Q4:Q23" si="0">P4/C4*100</f>
        <v>111.09840000000003</v>
      </c>
      <c r="R4" s="3"/>
    </row>
    <row r="5" spans="1:18" ht="24.9" customHeight="1">
      <c r="A5" s="7">
        <v>2</v>
      </c>
      <c r="B5" s="8" t="s">
        <v>19</v>
      </c>
      <c r="C5" s="35">
        <v>11500</v>
      </c>
      <c r="D5" s="9">
        <v>685</v>
      </c>
      <c r="E5" s="9">
        <v>1070</v>
      </c>
      <c r="F5" s="11">
        <v>1249.5</v>
      </c>
      <c r="G5" s="10">
        <v>1173</v>
      </c>
      <c r="H5" s="11">
        <v>930.5</v>
      </c>
      <c r="I5" s="11">
        <v>602.4</v>
      </c>
      <c r="J5" s="11">
        <v>874</v>
      </c>
      <c r="K5" s="11">
        <v>1119.5</v>
      </c>
      <c r="L5" s="11">
        <v>1147.5</v>
      </c>
      <c r="M5" s="11">
        <v>869</v>
      </c>
      <c r="N5" s="11">
        <v>1289.5</v>
      </c>
      <c r="O5" s="11"/>
      <c r="P5" s="11">
        <f t="shared" ref="P5:P23" si="1">SUM(D5:O5)</f>
        <v>11009.9</v>
      </c>
      <c r="Q5" s="12">
        <f t="shared" si="0"/>
        <v>95.738260869565224</v>
      </c>
      <c r="R5" s="3"/>
    </row>
    <row r="6" spans="1:18" ht="24.9" customHeight="1">
      <c r="A6" s="7">
        <v>3</v>
      </c>
      <c r="B6" s="8" t="s">
        <v>20</v>
      </c>
      <c r="C6" s="35">
        <v>5300</v>
      </c>
      <c r="D6" s="9">
        <v>259</v>
      </c>
      <c r="E6" s="9">
        <v>482.5</v>
      </c>
      <c r="F6" s="11">
        <v>394.5</v>
      </c>
      <c r="G6" s="11">
        <v>406.5</v>
      </c>
      <c r="H6" s="11">
        <v>414.5</v>
      </c>
      <c r="I6" s="11">
        <v>320.5</v>
      </c>
      <c r="J6" s="11">
        <v>506.5</v>
      </c>
      <c r="K6" s="11">
        <v>439.5</v>
      </c>
      <c r="L6" s="11">
        <v>435</v>
      </c>
      <c r="M6" s="11">
        <v>443</v>
      </c>
      <c r="N6" s="11">
        <v>455</v>
      </c>
      <c r="O6" s="11"/>
      <c r="P6" s="11">
        <f t="shared" si="1"/>
        <v>4556.5</v>
      </c>
      <c r="Q6" s="12">
        <f t="shared" si="0"/>
        <v>85.971698113207552</v>
      </c>
      <c r="R6" s="3"/>
    </row>
    <row r="7" spans="1:18" ht="24.9" customHeight="1">
      <c r="A7" s="7">
        <v>4</v>
      </c>
      <c r="B7" s="8" t="s">
        <v>21</v>
      </c>
      <c r="C7" s="35">
        <v>7200</v>
      </c>
      <c r="D7" s="9">
        <v>364.45</v>
      </c>
      <c r="E7" s="9">
        <v>720.15</v>
      </c>
      <c r="F7" s="11">
        <v>629.85</v>
      </c>
      <c r="G7" s="11">
        <v>638.5</v>
      </c>
      <c r="H7" s="11">
        <v>525.79999999999995</v>
      </c>
      <c r="I7" s="11">
        <v>378.3</v>
      </c>
      <c r="J7" s="11">
        <v>571.54999999999995</v>
      </c>
      <c r="K7" s="11">
        <v>592.5</v>
      </c>
      <c r="L7" s="11">
        <v>551.70000000000005</v>
      </c>
      <c r="M7" s="11">
        <v>627.6</v>
      </c>
      <c r="N7" s="11">
        <v>598.85</v>
      </c>
      <c r="O7" s="11"/>
      <c r="P7" s="11">
        <f t="shared" si="1"/>
        <v>6199.2500000000009</v>
      </c>
      <c r="Q7" s="12">
        <f t="shared" si="0"/>
        <v>86.100694444444457</v>
      </c>
      <c r="R7" s="3"/>
    </row>
    <row r="8" spans="1:18" ht="24.9" customHeight="1">
      <c r="A8" s="7">
        <v>5</v>
      </c>
      <c r="B8" s="8" t="s">
        <v>22</v>
      </c>
      <c r="C8" s="35">
        <v>4200</v>
      </c>
      <c r="D8" s="9">
        <v>377</v>
      </c>
      <c r="E8" s="9">
        <v>339</v>
      </c>
      <c r="F8" s="11">
        <v>430</v>
      </c>
      <c r="G8" s="11">
        <v>458</v>
      </c>
      <c r="H8" s="11">
        <v>522</v>
      </c>
      <c r="I8" s="11">
        <v>413</v>
      </c>
      <c r="J8" s="11">
        <v>409</v>
      </c>
      <c r="K8" s="11">
        <v>439</v>
      </c>
      <c r="L8" s="11">
        <v>413</v>
      </c>
      <c r="M8" s="11">
        <v>501</v>
      </c>
      <c r="N8" s="11">
        <v>491.85</v>
      </c>
      <c r="O8" s="11"/>
      <c r="P8" s="11">
        <f t="shared" si="1"/>
        <v>4792.8500000000004</v>
      </c>
      <c r="Q8" s="12">
        <f t="shared" si="0"/>
        <v>114.1154761904762</v>
      </c>
      <c r="R8" s="3"/>
    </row>
    <row r="9" spans="1:18" ht="24.9" customHeight="1">
      <c r="A9" s="7">
        <v>6</v>
      </c>
      <c r="B9" s="8" t="s">
        <v>23</v>
      </c>
      <c r="C9" s="35">
        <v>5800</v>
      </c>
      <c r="D9" s="9">
        <v>316</v>
      </c>
      <c r="E9" s="9">
        <v>541</v>
      </c>
      <c r="F9" s="11">
        <v>421</v>
      </c>
      <c r="G9" s="11">
        <v>480.7</v>
      </c>
      <c r="H9" s="11">
        <v>370</v>
      </c>
      <c r="I9" s="11">
        <v>566</v>
      </c>
      <c r="J9" s="11">
        <v>403</v>
      </c>
      <c r="K9" s="11">
        <v>316</v>
      </c>
      <c r="L9" s="11">
        <v>441</v>
      </c>
      <c r="M9" s="11">
        <v>546</v>
      </c>
      <c r="N9" s="11">
        <v>519</v>
      </c>
      <c r="O9" s="11"/>
      <c r="P9" s="11">
        <f t="shared" si="1"/>
        <v>4919.7</v>
      </c>
      <c r="Q9" s="12">
        <f t="shared" si="0"/>
        <v>84.822413793103451</v>
      </c>
      <c r="R9" s="3"/>
    </row>
    <row r="10" spans="1:18" ht="24.9" customHeight="1">
      <c r="A10" s="7">
        <v>7</v>
      </c>
      <c r="B10" s="8" t="s">
        <v>24</v>
      </c>
      <c r="C10" s="35">
        <v>6300</v>
      </c>
      <c r="D10" s="9">
        <v>357</v>
      </c>
      <c r="E10" s="9">
        <v>373</v>
      </c>
      <c r="F10" s="11">
        <v>431</v>
      </c>
      <c r="G10" s="11">
        <v>355</v>
      </c>
      <c r="H10" s="11">
        <v>426</v>
      </c>
      <c r="I10" s="11">
        <v>375</v>
      </c>
      <c r="J10" s="11">
        <v>367</v>
      </c>
      <c r="K10" s="11">
        <v>432</v>
      </c>
      <c r="L10" s="11">
        <v>410</v>
      </c>
      <c r="M10" s="11">
        <v>239</v>
      </c>
      <c r="N10" s="11">
        <v>438</v>
      </c>
      <c r="O10" s="11"/>
      <c r="P10" s="11">
        <f t="shared" si="1"/>
        <v>4203</v>
      </c>
      <c r="Q10" s="12">
        <f t="shared" si="0"/>
        <v>66.714285714285708</v>
      </c>
      <c r="R10" s="3"/>
    </row>
    <row r="11" spans="1:18" ht="24.9" customHeight="1">
      <c r="A11" s="7">
        <v>8</v>
      </c>
      <c r="B11" s="8" t="s">
        <v>25</v>
      </c>
      <c r="C11" s="35">
        <v>3900</v>
      </c>
      <c r="D11" s="9">
        <v>328</v>
      </c>
      <c r="E11" s="9">
        <v>305</v>
      </c>
      <c r="F11" s="11">
        <v>282</v>
      </c>
      <c r="G11" s="11">
        <v>285</v>
      </c>
      <c r="H11" s="11">
        <v>460</v>
      </c>
      <c r="I11" s="11">
        <v>200</v>
      </c>
      <c r="J11" s="11">
        <v>355</v>
      </c>
      <c r="K11" s="11">
        <v>358</v>
      </c>
      <c r="L11" s="11">
        <v>350</v>
      </c>
      <c r="M11" s="11">
        <v>310</v>
      </c>
      <c r="N11" s="11">
        <v>229</v>
      </c>
      <c r="O11" s="11"/>
      <c r="P11" s="11">
        <f t="shared" si="1"/>
        <v>3462</v>
      </c>
      <c r="Q11" s="12">
        <f t="shared" si="0"/>
        <v>88.769230769230774</v>
      </c>
      <c r="R11" s="3"/>
    </row>
    <row r="12" spans="1:18" ht="24.9" customHeight="1">
      <c r="A12" s="7">
        <v>9</v>
      </c>
      <c r="B12" s="8" t="s">
        <v>26</v>
      </c>
      <c r="C12" s="35">
        <v>1200</v>
      </c>
      <c r="D12" s="9">
        <v>89</v>
      </c>
      <c r="E12" s="9">
        <v>91</v>
      </c>
      <c r="F12" s="11">
        <v>66</v>
      </c>
      <c r="G12" s="11">
        <v>90</v>
      </c>
      <c r="H12" s="11">
        <v>67</v>
      </c>
      <c r="I12" s="11">
        <v>19</v>
      </c>
      <c r="J12" s="11">
        <v>63</v>
      </c>
      <c r="K12" s="11">
        <v>80</v>
      </c>
      <c r="L12" s="11">
        <v>95</v>
      </c>
      <c r="M12" s="11">
        <v>90</v>
      </c>
      <c r="N12" s="11">
        <v>107</v>
      </c>
      <c r="O12" s="11"/>
      <c r="P12" s="11">
        <f t="shared" si="1"/>
        <v>857</v>
      </c>
      <c r="Q12" s="12">
        <f t="shared" si="0"/>
        <v>71.416666666666657</v>
      </c>
      <c r="R12" s="3"/>
    </row>
    <row r="13" spans="1:18" ht="24.9" customHeight="1">
      <c r="A13" s="7">
        <v>10</v>
      </c>
      <c r="B13" s="8" t="s">
        <v>27</v>
      </c>
      <c r="C13" s="35">
        <v>3900</v>
      </c>
      <c r="D13" s="9">
        <v>392</v>
      </c>
      <c r="E13" s="9">
        <v>653</v>
      </c>
      <c r="F13" s="11">
        <v>475</v>
      </c>
      <c r="G13" s="10">
        <v>376</v>
      </c>
      <c r="H13" s="11">
        <v>341</v>
      </c>
      <c r="I13" s="11">
        <v>20</v>
      </c>
      <c r="J13" s="11">
        <v>255</v>
      </c>
      <c r="K13" s="11">
        <v>426</v>
      </c>
      <c r="L13" s="11">
        <v>382</v>
      </c>
      <c r="M13" s="11">
        <v>242</v>
      </c>
      <c r="N13" s="11">
        <v>630</v>
      </c>
      <c r="O13" s="11"/>
      <c r="P13" s="11">
        <f t="shared" si="1"/>
        <v>4192</v>
      </c>
      <c r="Q13" s="12">
        <f t="shared" si="0"/>
        <v>107.4871794871795</v>
      </c>
      <c r="R13" s="3"/>
    </row>
    <row r="14" spans="1:18" ht="24.9" customHeight="1">
      <c r="A14" s="7">
        <v>11</v>
      </c>
      <c r="B14" s="8" t="s">
        <v>28</v>
      </c>
      <c r="C14" s="35">
        <v>6290</v>
      </c>
      <c r="D14" s="9">
        <v>375</v>
      </c>
      <c r="E14" s="9">
        <v>650</v>
      </c>
      <c r="F14" s="11">
        <v>462</v>
      </c>
      <c r="G14" s="11">
        <v>494</v>
      </c>
      <c r="H14" s="11">
        <v>628</v>
      </c>
      <c r="I14" s="11">
        <v>354</v>
      </c>
      <c r="J14" s="11">
        <v>260</v>
      </c>
      <c r="K14" s="10">
        <v>417</v>
      </c>
      <c r="L14" s="11">
        <v>588</v>
      </c>
      <c r="M14" s="11">
        <v>519</v>
      </c>
      <c r="N14" s="11">
        <v>661.5</v>
      </c>
      <c r="O14" s="11"/>
      <c r="P14" s="11">
        <f t="shared" si="1"/>
        <v>5408.5</v>
      </c>
      <c r="Q14" s="12">
        <f t="shared" si="0"/>
        <v>85.985691573926871</v>
      </c>
      <c r="R14" s="3"/>
    </row>
    <row r="15" spans="1:18" ht="24.9" customHeight="1">
      <c r="A15" s="7">
        <v>12</v>
      </c>
      <c r="B15" s="8" t="s">
        <v>29</v>
      </c>
      <c r="C15" s="35">
        <v>200</v>
      </c>
      <c r="D15" s="9">
        <v>0</v>
      </c>
      <c r="E15" s="9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/>
      <c r="P15" s="11">
        <f t="shared" si="1"/>
        <v>0</v>
      </c>
      <c r="Q15" s="12">
        <f t="shared" si="0"/>
        <v>0</v>
      </c>
      <c r="R15" s="3"/>
    </row>
    <row r="16" spans="1:18" ht="24.9" customHeight="1">
      <c r="A16" s="7">
        <v>13</v>
      </c>
      <c r="B16" s="8" t="s">
        <v>30</v>
      </c>
      <c r="C16" s="35">
        <v>850</v>
      </c>
      <c r="D16" s="9">
        <v>20</v>
      </c>
      <c r="E16" s="9">
        <v>85</v>
      </c>
      <c r="F16" s="11">
        <v>75</v>
      </c>
      <c r="G16" s="11">
        <v>120</v>
      </c>
      <c r="H16" s="11">
        <v>105</v>
      </c>
      <c r="I16" s="11">
        <v>80</v>
      </c>
      <c r="J16" s="11">
        <v>115</v>
      </c>
      <c r="K16" s="11">
        <v>57</v>
      </c>
      <c r="L16" s="11">
        <v>90</v>
      </c>
      <c r="M16" s="11">
        <v>240</v>
      </c>
      <c r="N16" s="11">
        <v>50</v>
      </c>
      <c r="O16" s="11"/>
      <c r="P16" s="11">
        <f t="shared" si="1"/>
        <v>1037</v>
      </c>
      <c r="Q16" s="12">
        <f t="shared" si="0"/>
        <v>122</v>
      </c>
      <c r="R16" s="3"/>
    </row>
    <row r="17" spans="1:18" ht="24.9" customHeight="1">
      <c r="A17" s="7">
        <v>14</v>
      </c>
      <c r="B17" s="8" t="s">
        <v>31</v>
      </c>
      <c r="C17" s="35">
        <v>140</v>
      </c>
      <c r="D17" s="9">
        <v>0</v>
      </c>
      <c r="E17" s="9">
        <v>0</v>
      </c>
      <c r="F17" s="11">
        <v>21</v>
      </c>
      <c r="G17" s="11">
        <v>31</v>
      </c>
      <c r="H17" s="11">
        <v>0</v>
      </c>
      <c r="I17" s="11">
        <v>10</v>
      </c>
      <c r="J17" s="11">
        <v>0</v>
      </c>
      <c r="K17" s="11">
        <v>28</v>
      </c>
      <c r="L17" s="11">
        <v>0</v>
      </c>
      <c r="M17" s="11">
        <v>19</v>
      </c>
      <c r="N17" s="11">
        <v>0</v>
      </c>
      <c r="O17" s="11"/>
      <c r="P17" s="11">
        <f t="shared" si="1"/>
        <v>109</v>
      </c>
      <c r="Q17" s="12">
        <f t="shared" si="0"/>
        <v>77.857142857142861</v>
      </c>
      <c r="R17" s="3"/>
    </row>
    <row r="18" spans="1:18" ht="24.9" customHeight="1">
      <c r="A18" s="7">
        <v>15</v>
      </c>
      <c r="B18" s="8" t="s">
        <v>32</v>
      </c>
      <c r="C18" s="35">
        <v>150</v>
      </c>
      <c r="D18" s="9">
        <v>5</v>
      </c>
      <c r="E18" s="9">
        <v>24</v>
      </c>
      <c r="F18" s="11">
        <v>10</v>
      </c>
      <c r="G18" s="11">
        <v>13</v>
      </c>
      <c r="H18" s="11">
        <v>7</v>
      </c>
      <c r="I18" s="11">
        <v>11</v>
      </c>
      <c r="J18" s="11">
        <v>9</v>
      </c>
      <c r="K18" s="11">
        <v>9</v>
      </c>
      <c r="L18" s="11">
        <v>0</v>
      </c>
      <c r="M18" s="11">
        <v>13</v>
      </c>
      <c r="N18" s="11">
        <v>9</v>
      </c>
      <c r="O18" s="11"/>
      <c r="P18" s="11">
        <f t="shared" si="1"/>
        <v>110</v>
      </c>
      <c r="Q18" s="12">
        <f t="shared" si="0"/>
        <v>73.333333333333329</v>
      </c>
      <c r="R18" s="3"/>
    </row>
    <row r="19" spans="1:18" ht="24.9" customHeight="1">
      <c r="A19" s="7">
        <v>16</v>
      </c>
      <c r="B19" s="8" t="s">
        <v>33</v>
      </c>
      <c r="C19" s="35">
        <v>1450</v>
      </c>
      <c r="D19" s="9">
        <v>139</v>
      </c>
      <c r="E19" s="9">
        <v>124</v>
      </c>
      <c r="F19" s="11">
        <v>100</v>
      </c>
      <c r="G19" s="11">
        <v>97</v>
      </c>
      <c r="H19" s="11">
        <v>126</v>
      </c>
      <c r="I19" s="11">
        <v>139</v>
      </c>
      <c r="J19" s="11">
        <v>80</v>
      </c>
      <c r="K19" s="11">
        <v>62</v>
      </c>
      <c r="L19" s="11">
        <v>62</v>
      </c>
      <c r="M19" s="11">
        <v>90</v>
      </c>
      <c r="N19" s="11">
        <v>124</v>
      </c>
      <c r="O19" s="11"/>
      <c r="P19" s="11">
        <f t="shared" si="1"/>
        <v>1143</v>
      </c>
      <c r="Q19" s="12">
        <f t="shared" si="0"/>
        <v>78.827586206896555</v>
      </c>
      <c r="R19" s="3"/>
    </row>
    <row r="20" spans="1:18" ht="24.9" customHeight="1">
      <c r="A20" s="7">
        <v>17</v>
      </c>
      <c r="B20" s="8" t="s">
        <v>34</v>
      </c>
      <c r="C20" s="35">
        <v>120</v>
      </c>
      <c r="D20" s="9">
        <v>0</v>
      </c>
      <c r="E20" s="9">
        <v>18</v>
      </c>
      <c r="F20" s="11">
        <v>12</v>
      </c>
      <c r="G20" s="11">
        <v>9</v>
      </c>
      <c r="H20" s="11">
        <v>13</v>
      </c>
      <c r="I20" s="11">
        <v>14</v>
      </c>
      <c r="J20" s="11">
        <v>5</v>
      </c>
      <c r="K20" s="11">
        <v>23</v>
      </c>
      <c r="L20" s="11">
        <v>8</v>
      </c>
      <c r="M20" s="11">
        <v>15</v>
      </c>
      <c r="N20" s="11">
        <v>11</v>
      </c>
      <c r="O20" s="11"/>
      <c r="P20" s="11">
        <f t="shared" si="1"/>
        <v>128</v>
      </c>
      <c r="Q20" s="12">
        <f t="shared" si="0"/>
        <v>106.66666666666667</v>
      </c>
      <c r="R20" s="3"/>
    </row>
    <row r="21" spans="1:18" ht="24.9" customHeight="1">
      <c r="A21" s="7">
        <v>18</v>
      </c>
      <c r="B21" s="8" t="s">
        <v>35</v>
      </c>
      <c r="C21" s="35">
        <v>250</v>
      </c>
      <c r="D21" s="9">
        <v>0</v>
      </c>
      <c r="E21" s="9">
        <v>8</v>
      </c>
      <c r="F21" s="11">
        <v>5</v>
      </c>
      <c r="G21" s="11">
        <v>8</v>
      </c>
      <c r="H21" s="11">
        <v>14</v>
      </c>
      <c r="I21" s="11">
        <v>0</v>
      </c>
      <c r="J21" s="11">
        <v>7.5</v>
      </c>
      <c r="K21" s="11">
        <v>0</v>
      </c>
      <c r="L21" s="11">
        <v>6</v>
      </c>
      <c r="M21" s="11">
        <v>0</v>
      </c>
      <c r="N21" s="11">
        <v>12.8</v>
      </c>
      <c r="O21" s="11"/>
      <c r="P21" s="11">
        <f t="shared" si="1"/>
        <v>61.3</v>
      </c>
      <c r="Q21" s="12">
        <f t="shared" si="0"/>
        <v>24.52</v>
      </c>
      <c r="R21" s="3"/>
    </row>
    <row r="22" spans="1:18" ht="24.9" customHeight="1">
      <c r="A22" s="7">
        <v>19</v>
      </c>
      <c r="B22" s="8" t="s">
        <v>36</v>
      </c>
      <c r="C22" s="35">
        <v>600</v>
      </c>
      <c r="D22" s="9">
        <v>38</v>
      </c>
      <c r="E22" s="9">
        <v>48</v>
      </c>
      <c r="F22" s="11">
        <v>41</v>
      </c>
      <c r="G22" s="11">
        <v>54</v>
      </c>
      <c r="H22" s="11">
        <v>54</v>
      </c>
      <c r="I22" s="11">
        <v>45</v>
      </c>
      <c r="J22" s="11">
        <v>45</v>
      </c>
      <c r="K22" s="11">
        <v>36</v>
      </c>
      <c r="L22" s="11">
        <v>45</v>
      </c>
      <c r="M22" s="11">
        <v>45</v>
      </c>
      <c r="N22" s="11">
        <v>45</v>
      </c>
      <c r="O22" s="11"/>
      <c r="P22" s="11">
        <f t="shared" si="1"/>
        <v>496</v>
      </c>
      <c r="Q22" s="12">
        <f t="shared" si="0"/>
        <v>82.666666666666671</v>
      </c>
      <c r="R22" s="3"/>
    </row>
    <row r="23" spans="1:18" ht="24.9" customHeight="1">
      <c r="A23" s="7"/>
      <c r="B23" s="32" t="s">
        <v>37</v>
      </c>
      <c r="C23" s="36">
        <f>SUM(C4:C22)</f>
        <v>65600</v>
      </c>
      <c r="D23" s="33">
        <f t="shared" ref="D23:O23" si="2">SUM(D4:D22)</f>
        <v>4248.1499999999996</v>
      </c>
      <c r="E23" s="33">
        <f t="shared" si="2"/>
        <v>6485.15</v>
      </c>
      <c r="F23" s="33">
        <f t="shared" si="2"/>
        <v>5808.85</v>
      </c>
      <c r="G23" s="33">
        <f t="shared" si="2"/>
        <v>5636.35</v>
      </c>
      <c r="H23" s="33">
        <f t="shared" si="2"/>
        <v>5521.8</v>
      </c>
      <c r="I23" s="33">
        <f t="shared" si="2"/>
        <v>3877.7</v>
      </c>
      <c r="J23" s="33">
        <f t="shared" si="2"/>
        <v>4914.55</v>
      </c>
      <c r="K23" s="33">
        <f t="shared" si="2"/>
        <v>5609.5</v>
      </c>
      <c r="L23" s="33">
        <f t="shared" si="2"/>
        <v>5695.2</v>
      </c>
      <c r="M23" s="33">
        <f t="shared" si="2"/>
        <v>5534.1</v>
      </c>
      <c r="N23" s="33">
        <f t="shared" si="2"/>
        <v>6297.3</v>
      </c>
      <c r="O23" s="33">
        <f t="shared" si="2"/>
        <v>0</v>
      </c>
      <c r="P23" s="11">
        <f t="shared" si="1"/>
        <v>59628.65</v>
      </c>
      <c r="Q23" s="12">
        <f t="shared" si="0"/>
        <v>90.897332317073179</v>
      </c>
      <c r="R23" s="3"/>
    </row>
    <row r="24" spans="1:18" ht="15.6">
      <c r="A24" s="13"/>
      <c r="B24" s="13"/>
      <c r="C24" s="14"/>
      <c r="D24" s="15"/>
      <c r="E24" s="15"/>
      <c r="F24" s="13"/>
      <c r="G24" s="13"/>
      <c r="H24" s="13"/>
      <c r="I24" s="13"/>
      <c r="J24" s="13"/>
      <c r="K24" s="13"/>
      <c r="L24" s="13"/>
      <c r="M24" s="13"/>
      <c r="N24" s="16"/>
      <c r="O24" s="13"/>
      <c r="P24" s="13"/>
      <c r="Q24" s="13"/>
      <c r="R24" s="3"/>
    </row>
    <row r="25" spans="1:18" ht="15.6">
      <c r="A25" s="13"/>
      <c r="B25" s="13"/>
      <c r="C25" s="17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3"/>
    </row>
    <row r="26" spans="1:18" ht="15.6">
      <c r="A26" s="13"/>
      <c r="B26" s="13"/>
      <c r="C26" s="13"/>
      <c r="D26" s="13"/>
      <c r="E26" s="18"/>
      <c r="F26" s="13"/>
      <c r="G26" s="13"/>
      <c r="H26" s="19"/>
      <c r="I26" s="13"/>
      <c r="J26" s="13"/>
      <c r="K26" s="13"/>
      <c r="L26" s="13"/>
      <c r="M26" s="13"/>
      <c r="N26" s="13"/>
      <c r="O26" s="13"/>
      <c r="P26" s="13"/>
      <c r="Q26" s="13"/>
      <c r="R26" s="3"/>
    </row>
    <row r="27" spans="1:18" ht="15.6">
      <c r="A27" s="20" t="s">
        <v>38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3"/>
    </row>
    <row r="28" spans="1:18" ht="24.9" customHeight="1">
      <c r="A28" s="4" t="s">
        <v>8</v>
      </c>
      <c r="B28" s="4" t="s">
        <v>9</v>
      </c>
      <c r="C28" s="5" t="s">
        <v>10</v>
      </c>
      <c r="D28" s="5" t="s">
        <v>0</v>
      </c>
      <c r="E28" s="5" t="s">
        <v>1</v>
      </c>
      <c r="F28" s="5" t="s">
        <v>2</v>
      </c>
      <c r="G28" s="5" t="s">
        <v>3</v>
      </c>
      <c r="H28" s="5" t="s">
        <v>4</v>
      </c>
      <c r="I28" s="5" t="s">
        <v>11</v>
      </c>
      <c r="J28" s="5" t="s">
        <v>12</v>
      </c>
      <c r="K28" s="5" t="s">
        <v>13</v>
      </c>
      <c r="L28" s="5" t="s">
        <v>14</v>
      </c>
      <c r="M28" s="5" t="s">
        <v>5</v>
      </c>
      <c r="N28" s="5" t="s">
        <v>15</v>
      </c>
      <c r="O28" s="5" t="s">
        <v>6</v>
      </c>
      <c r="P28" s="5" t="s">
        <v>16</v>
      </c>
      <c r="Q28" s="6" t="s">
        <v>17</v>
      </c>
      <c r="R28" s="3"/>
    </row>
    <row r="29" spans="1:18" ht="24.9" customHeight="1">
      <c r="A29" s="7">
        <v>1</v>
      </c>
      <c r="B29" s="8" t="s">
        <v>18</v>
      </c>
      <c r="C29" s="21">
        <v>1500</v>
      </c>
      <c r="D29" s="9">
        <v>10</v>
      </c>
      <c r="E29" s="9">
        <v>125</v>
      </c>
      <c r="F29" s="12">
        <v>321</v>
      </c>
      <c r="G29" s="11">
        <v>181</v>
      </c>
      <c r="H29" s="11">
        <v>20</v>
      </c>
      <c r="I29" s="11">
        <v>131</v>
      </c>
      <c r="J29" s="11">
        <v>154</v>
      </c>
      <c r="K29" s="11">
        <v>258</v>
      </c>
      <c r="L29" s="11">
        <v>46</v>
      </c>
      <c r="M29" s="11">
        <v>55</v>
      </c>
      <c r="N29" s="11">
        <v>140</v>
      </c>
      <c r="O29" s="11"/>
      <c r="P29" s="9">
        <f>SUM(D29:O29)</f>
        <v>1441</v>
      </c>
      <c r="Q29" s="11">
        <f t="shared" ref="Q29:Q48" si="3">P29/C29*100</f>
        <v>96.066666666666663</v>
      </c>
      <c r="R29" s="3"/>
    </row>
    <row r="30" spans="1:18" ht="24.9" customHeight="1">
      <c r="A30" s="7">
        <v>2</v>
      </c>
      <c r="B30" s="8" t="s">
        <v>19</v>
      </c>
      <c r="C30" s="21">
        <v>3500</v>
      </c>
      <c r="D30" s="9">
        <v>100</v>
      </c>
      <c r="E30" s="9">
        <v>280</v>
      </c>
      <c r="F30" s="12">
        <v>300</v>
      </c>
      <c r="G30" s="11">
        <v>175</v>
      </c>
      <c r="H30" s="11">
        <v>50</v>
      </c>
      <c r="I30" s="11">
        <v>300</v>
      </c>
      <c r="J30" s="11">
        <v>460</v>
      </c>
      <c r="K30" s="11">
        <v>1146</v>
      </c>
      <c r="L30" s="11">
        <v>452</v>
      </c>
      <c r="M30" s="11">
        <v>400</v>
      </c>
      <c r="N30" s="11">
        <v>50</v>
      </c>
      <c r="O30" s="11"/>
      <c r="P30" s="9">
        <f t="shared" ref="P30:P48" si="4">SUM(D30:O30)</f>
        <v>3713</v>
      </c>
      <c r="Q30" s="11">
        <f t="shared" si="3"/>
        <v>106.08571428571429</v>
      </c>
      <c r="R30" s="3"/>
    </row>
    <row r="31" spans="1:18" ht="24.9" customHeight="1">
      <c r="A31" s="7">
        <v>3</v>
      </c>
      <c r="B31" s="8" t="s">
        <v>20</v>
      </c>
      <c r="C31" s="21">
        <v>2100</v>
      </c>
      <c r="D31" s="9">
        <v>90</v>
      </c>
      <c r="E31" s="9">
        <v>114</v>
      </c>
      <c r="F31" s="12">
        <v>323</v>
      </c>
      <c r="G31" s="11">
        <v>149</v>
      </c>
      <c r="H31" s="11">
        <v>1</v>
      </c>
      <c r="I31" s="11">
        <v>162</v>
      </c>
      <c r="J31" s="11">
        <v>86</v>
      </c>
      <c r="K31" s="11">
        <v>324</v>
      </c>
      <c r="L31" s="11">
        <v>165</v>
      </c>
      <c r="M31" s="11">
        <v>31</v>
      </c>
      <c r="N31" s="11">
        <v>292</v>
      </c>
      <c r="O31" s="11"/>
      <c r="P31" s="9">
        <f t="shared" si="4"/>
        <v>1737</v>
      </c>
      <c r="Q31" s="11">
        <f t="shared" si="3"/>
        <v>82.714285714285722</v>
      </c>
      <c r="R31" s="3"/>
    </row>
    <row r="32" spans="1:18" ht="24.9" customHeight="1">
      <c r="A32" s="7">
        <v>4</v>
      </c>
      <c r="B32" s="8" t="s">
        <v>21</v>
      </c>
      <c r="C32" s="21">
        <v>2950</v>
      </c>
      <c r="D32" s="22">
        <v>216</v>
      </c>
      <c r="E32" s="9">
        <v>190</v>
      </c>
      <c r="F32" s="11">
        <v>477</v>
      </c>
      <c r="G32" s="11">
        <v>189</v>
      </c>
      <c r="H32" s="11">
        <v>6</v>
      </c>
      <c r="I32" s="11">
        <v>205</v>
      </c>
      <c r="J32" s="11">
        <v>353</v>
      </c>
      <c r="K32" s="11">
        <v>535</v>
      </c>
      <c r="L32" s="11">
        <v>374</v>
      </c>
      <c r="M32" s="11">
        <v>289</v>
      </c>
      <c r="N32" s="11">
        <v>99</v>
      </c>
      <c r="O32" s="11"/>
      <c r="P32" s="9">
        <f t="shared" si="4"/>
        <v>2933</v>
      </c>
      <c r="Q32" s="11">
        <f t="shared" si="3"/>
        <v>99.423728813559322</v>
      </c>
      <c r="R32" s="3"/>
    </row>
    <row r="33" spans="1:18" ht="24.9" customHeight="1">
      <c r="A33" s="7">
        <v>5</v>
      </c>
      <c r="B33" s="8" t="s">
        <v>22</v>
      </c>
      <c r="C33" s="21">
        <v>2600</v>
      </c>
      <c r="D33" s="9">
        <v>166</v>
      </c>
      <c r="E33" s="9">
        <v>260</v>
      </c>
      <c r="F33" s="11">
        <v>120</v>
      </c>
      <c r="G33" s="11">
        <v>248</v>
      </c>
      <c r="H33" s="11">
        <v>42</v>
      </c>
      <c r="I33" s="11">
        <v>140</v>
      </c>
      <c r="J33" s="11">
        <v>452</v>
      </c>
      <c r="K33" s="11">
        <v>211</v>
      </c>
      <c r="L33" s="11">
        <v>293</v>
      </c>
      <c r="M33" s="11">
        <v>290</v>
      </c>
      <c r="N33" s="11">
        <v>173</v>
      </c>
      <c r="O33" s="11"/>
      <c r="P33" s="9">
        <f t="shared" si="4"/>
        <v>2395</v>
      </c>
      <c r="Q33" s="11">
        <f t="shared" si="3"/>
        <v>92.115384615384613</v>
      </c>
      <c r="R33" s="3"/>
    </row>
    <row r="34" spans="1:18" ht="24.9" customHeight="1">
      <c r="A34" s="7">
        <v>6</v>
      </c>
      <c r="B34" s="8" t="s">
        <v>23</v>
      </c>
      <c r="C34" s="21">
        <v>2000</v>
      </c>
      <c r="D34" s="9">
        <v>79</v>
      </c>
      <c r="E34" s="9">
        <v>214</v>
      </c>
      <c r="F34" s="11">
        <v>98</v>
      </c>
      <c r="G34" s="11">
        <v>135</v>
      </c>
      <c r="H34" s="11">
        <v>20</v>
      </c>
      <c r="I34" s="11">
        <v>55</v>
      </c>
      <c r="J34" s="11">
        <v>329</v>
      </c>
      <c r="K34" s="11">
        <v>244</v>
      </c>
      <c r="L34" s="11">
        <v>226</v>
      </c>
      <c r="M34" s="11">
        <v>55</v>
      </c>
      <c r="N34" s="11">
        <v>132</v>
      </c>
      <c r="O34" s="11"/>
      <c r="P34" s="9">
        <f t="shared" si="4"/>
        <v>1587</v>
      </c>
      <c r="Q34" s="11">
        <f t="shared" si="3"/>
        <v>79.349999999999994</v>
      </c>
      <c r="R34" s="3"/>
    </row>
    <row r="35" spans="1:18" ht="24.9" customHeight="1">
      <c r="A35" s="7">
        <v>7</v>
      </c>
      <c r="B35" s="8" t="s">
        <v>24</v>
      </c>
      <c r="C35" s="21">
        <v>4200</v>
      </c>
      <c r="D35" s="9">
        <v>199</v>
      </c>
      <c r="E35" s="9">
        <v>271</v>
      </c>
      <c r="F35" s="11">
        <v>609</v>
      </c>
      <c r="G35" s="11">
        <v>153</v>
      </c>
      <c r="H35" s="11">
        <v>127</v>
      </c>
      <c r="I35" s="11">
        <v>367</v>
      </c>
      <c r="J35" s="11">
        <v>565</v>
      </c>
      <c r="K35" s="11">
        <v>827</v>
      </c>
      <c r="L35" s="11">
        <v>601</v>
      </c>
      <c r="M35" s="11">
        <v>415</v>
      </c>
      <c r="N35" s="11">
        <v>477</v>
      </c>
      <c r="O35" s="11"/>
      <c r="P35" s="9">
        <f t="shared" si="4"/>
        <v>4611</v>
      </c>
      <c r="Q35" s="11">
        <f t="shared" si="3"/>
        <v>109.78571428571429</v>
      </c>
      <c r="R35" s="3"/>
    </row>
    <row r="36" spans="1:18" ht="24.9" customHeight="1">
      <c r="A36" s="7">
        <v>8</v>
      </c>
      <c r="B36" s="8" t="s">
        <v>25</v>
      </c>
      <c r="C36" s="21">
        <v>1400</v>
      </c>
      <c r="D36" s="9">
        <v>46</v>
      </c>
      <c r="E36" s="23">
        <v>170</v>
      </c>
      <c r="F36" s="11">
        <v>50</v>
      </c>
      <c r="G36" s="11">
        <v>49</v>
      </c>
      <c r="H36" s="11">
        <v>0</v>
      </c>
      <c r="I36" s="11">
        <v>150</v>
      </c>
      <c r="J36" s="11">
        <v>176</v>
      </c>
      <c r="K36" s="11">
        <v>453</v>
      </c>
      <c r="L36" s="11">
        <v>200</v>
      </c>
      <c r="M36" s="11">
        <v>166</v>
      </c>
      <c r="N36" s="11">
        <v>0</v>
      </c>
      <c r="O36" s="11"/>
      <c r="P36" s="9">
        <f t="shared" si="4"/>
        <v>1460</v>
      </c>
      <c r="Q36" s="11">
        <f t="shared" si="3"/>
        <v>104.28571428571429</v>
      </c>
      <c r="R36" s="3"/>
    </row>
    <row r="37" spans="1:18" ht="24.9" customHeight="1">
      <c r="A37" s="7">
        <v>9</v>
      </c>
      <c r="B37" s="8" t="s">
        <v>26</v>
      </c>
      <c r="C37" s="21">
        <v>460</v>
      </c>
      <c r="D37" s="9">
        <v>36</v>
      </c>
      <c r="E37" s="9">
        <v>30</v>
      </c>
      <c r="F37" s="11">
        <v>100</v>
      </c>
      <c r="G37" s="11">
        <v>0</v>
      </c>
      <c r="H37" s="11">
        <v>10</v>
      </c>
      <c r="I37" s="11">
        <v>20</v>
      </c>
      <c r="J37" s="11">
        <v>10</v>
      </c>
      <c r="K37" s="11">
        <v>121</v>
      </c>
      <c r="L37" s="11">
        <v>93</v>
      </c>
      <c r="M37" s="11">
        <v>0</v>
      </c>
      <c r="N37" s="11">
        <v>57</v>
      </c>
      <c r="O37" s="11"/>
      <c r="P37" s="9">
        <f t="shared" si="4"/>
        <v>477</v>
      </c>
      <c r="Q37" s="11">
        <f t="shared" si="3"/>
        <v>103.69565217391303</v>
      </c>
      <c r="R37" s="3"/>
    </row>
    <row r="38" spans="1:18" ht="24.9" customHeight="1">
      <c r="A38" s="7">
        <v>10</v>
      </c>
      <c r="B38" s="8" t="s">
        <v>27</v>
      </c>
      <c r="C38" s="21">
        <v>1358</v>
      </c>
      <c r="D38" s="9">
        <v>6</v>
      </c>
      <c r="E38" s="9">
        <v>289</v>
      </c>
      <c r="F38" s="11">
        <v>106</v>
      </c>
      <c r="G38" s="11">
        <v>34</v>
      </c>
      <c r="H38" s="11">
        <v>10</v>
      </c>
      <c r="I38" s="11">
        <v>107</v>
      </c>
      <c r="J38" s="11">
        <v>120</v>
      </c>
      <c r="K38" s="11">
        <v>273</v>
      </c>
      <c r="L38" s="11">
        <v>120</v>
      </c>
      <c r="M38" s="11">
        <v>10</v>
      </c>
      <c r="N38" s="11">
        <v>169</v>
      </c>
      <c r="O38" s="11"/>
      <c r="P38" s="9">
        <f t="shared" si="4"/>
        <v>1244</v>
      </c>
      <c r="Q38" s="11">
        <f t="shared" si="3"/>
        <v>91.605301914580266</v>
      </c>
      <c r="R38" s="3"/>
    </row>
    <row r="39" spans="1:18" ht="24.9" customHeight="1">
      <c r="A39" s="7">
        <v>11</v>
      </c>
      <c r="B39" s="8" t="s">
        <v>28</v>
      </c>
      <c r="C39" s="21">
        <v>2425</v>
      </c>
      <c r="D39" s="9">
        <v>77</v>
      </c>
      <c r="E39" s="9">
        <v>331</v>
      </c>
      <c r="F39" s="11">
        <v>142</v>
      </c>
      <c r="G39" s="10">
        <v>160</v>
      </c>
      <c r="H39" s="11">
        <v>25</v>
      </c>
      <c r="I39" s="11">
        <v>154</v>
      </c>
      <c r="J39" s="11">
        <v>352</v>
      </c>
      <c r="K39" s="11">
        <v>411</v>
      </c>
      <c r="L39" s="11">
        <v>174</v>
      </c>
      <c r="M39" s="11">
        <v>179</v>
      </c>
      <c r="N39" s="11">
        <v>97</v>
      </c>
      <c r="O39" s="11"/>
      <c r="P39" s="9">
        <f t="shared" si="4"/>
        <v>2102</v>
      </c>
      <c r="Q39" s="11">
        <f t="shared" si="3"/>
        <v>86.680412371134025</v>
      </c>
      <c r="R39" s="3"/>
    </row>
    <row r="40" spans="1:18" ht="24.9" customHeight="1">
      <c r="A40" s="7">
        <v>12</v>
      </c>
      <c r="B40" s="8" t="s">
        <v>29</v>
      </c>
      <c r="C40" s="21">
        <v>75</v>
      </c>
      <c r="D40" s="23">
        <v>0</v>
      </c>
      <c r="E40" s="9">
        <v>0</v>
      </c>
      <c r="F40" s="23">
        <v>0</v>
      </c>
      <c r="G40" s="23">
        <v>0</v>
      </c>
      <c r="H40" s="23">
        <v>0</v>
      </c>
      <c r="I40" s="23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/>
      <c r="P40" s="9">
        <f t="shared" si="4"/>
        <v>0</v>
      </c>
      <c r="Q40" s="11">
        <f t="shared" si="3"/>
        <v>0</v>
      </c>
      <c r="R40" s="3"/>
    </row>
    <row r="41" spans="1:18" ht="24.9" customHeight="1">
      <c r="A41" s="7">
        <v>13</v>
      </c>
      <c r="B41" s="8" t="s">
        <v>39</v>
      </c>
      <c r="C41" s="21">
        <v>290</v>
      </c>
      <c r="D41" s="9">
        <v>9</v>
      </c>
      <c r="E41" s="9">
        <v>45</v>
      </c>
      <c r="F41" s="11">
        <v>20</v>
      </c>
      <c r="G41" s="11">
        <v>47</v>
      </c>
      <c r="H41" s="11">
        <v>0</v>
      </c>
      <c r="I41" s="11">
        <v>41</v>
      </c>
      <c r="J41" s="11">
        <v>48</v>
      </c>
      <c r="K41" s="11">
        <v>34</v>
      </c>
      <c r="L41" s="11">
        <v>34</v>
      </c>
      <c r="M41" s="11">
        <v>0</v>
      </c>
      <c r="N41" s="11">
        <v>29</v>
      </c>
      <c r="O41" s="11"/>
      <c r="P41" s="9">
        <f t="shared" si="4"/>
        <v>307</v>
      </c>
      <c r="Q41" s="11">
        <f t="shared" si="3"/>
        <v>105.86206896551724</v>
      </c>
      <c r="R41" s="3"/>
    </row>
    <row r="42" spans="1:18" ht="24.9" customHeight="1">
      <c r="A42" s="7">
        <v>14</v>
      </c>
      <c r="B42" s="8" t="s">
        <v>31</v>
      </c>
      <c r="C42" s="21">
        <v>16</v>
      </c>
      <c r="D42" s="23">
        <v>0</v>
      </c>
      <c r="E42" s="9">
        <v>0</v>
      </c>
      <c r="F42" s="23">
        <v>0</v>
      </c>
      <c r="G42" s="23">
        <v>2</v>
      </c>
      <c r="H42" s="23">
        <v>0</v>
      </c>
      <c r="I42" s="23">
        <v>0</v>
      </c>
      <c r="J42" s="11">
        <v>0</v>
      </c>
      <c r="K42" s="11">
        <v>3</v>
      </c>
      <c r="L42" s="11">
        <v>0</v>
      </c>
      <c r="M42" s="11">
        <v>0</v>
      </c>
      <c r="N42" s="11">
        <v>2</v>
      </c>
      <c r="O42" s="11"/>
      <c r="P42" s="9">
        <f t="shared" si="4"/>
        <v>7</v>
      </c>
      <c r="Q42" s="11">
        <f t="shared" si="3"/>
        <v>43.75</v>
      </c>
      <c r="R42" s="3"/>
    </row>
    <row r="43" spans="1:18" ht="24.9" customHeight="1">
      <c r="A43" s="7">
        <v>15</v>
      </c>
      <c r="B43" s="8" t="s">
        <v>40</v>
      </c>
      <c r="C43" s="21">
        <v>48</v>
      </c>
      <c r="D43" s="23">
        <v>0</v>
      </c>
      <c r="E43" s="23">
        <v>12</v>
      </c>
      <c r="F43" s="23">
        <v>0</v>
      </c>
      <c r="G43" s="11">
        <v>0</v>
      </c>
      <c r="H43" s="23">
        <v>0</v>
      </c>
      <c r="I43" s="11">
        <v>0</v>
      </c>
      <c r="J43" s="11">
        <v>5</v>
      </c>
      <c r="K43" s="11">
        <v>0</v>
      </c>
      <c r="L43" s="11">
        <v>0</v>
      </c>
      <c r="M43" s="11">
        <v>0</v>
      </c>
      <c r="N43" s="11">
        <v>7</v>
      </c>
      <c r="O43" s="11"/>
      <c r="P43" s="9">
        <f t="shared" si="4"/>
        <v>24</v>
      </c>
      <c r="Q43" s="11">
        <f t="shared" si="3"/>
        <v>50</v>
      </c>
      <c r="R43" s="3"/>
    </row>
    <row r="44" spans="1:18" ht="24.9" customHeight="1">
      <c r="A44" s="7">
        <v>16</v>
      </c>
      <c r="B44" s="8" t="s">
        <v>41</v>
      </c>
      <c r="C44" s="21">
        <v>129</v>
      </c>
      <c r="D44" s="9">
        <v>0</v>
      </c>
      <c r="E44" s="23">
        <v>21</v>
      </c>
      <c r="F44" s="11">
        <v>31</v>
      </c>
      <c r="G44" s="11">
        <v>0</v>
      </c>
      <c r="H44" s="11">
        <v>20</v>
      </c>
      <c r="I44" s="11">
        <v>28</v>
      </c>
      <c r="J44" s="11">
        <v>10</v>
      </c>
      <c r="K44" s="11">
        <v>2</v>
      </c>
      <c r="L44" s="11">
        <v>0</v>
      </c>
      <c r="M44" s="11">
        <v>0</v>
      </c>
      <c r="N44" s="11">
        <v>20</v>
      </c>
      <c r="O44" s="11"/>
      <c r="P44" s="9">
        <f t="shared" si="4"/>
        <v>132</v>
      </c>
      <c r="Q44" s="11">
        <f t="shared" si="3"/>
        <v>102.32558139534885</v>
      </c>
      <c r="R44" s="3"/>
    </row>
    <row r="45" spans="1:18" ht="24.9" customHeight="1">
      <c r="A45" s="7">
        <v>17</v>
      </c>
      <c r="B45" s="8" t="s">
        <v>42</v>
      </c>
      <c r="C45" s="21">
        <v>22</v>
      </c>
      <c r="D45" s="9">
        <v>0</v>
      </c>
      <c r="E45" s="9">
        <v>0</v>
      </c>
      <c r="F45" s="11">
        <v>15</v>
      </c>
      <c r="G45" s="23">
        <v>0</v>
      </c>
      <c r="H45" s="11">
        <v>0</v>
      </c>
      <c r="I45" s="11">
        <v>0</v>
      </c>
      <c r="J45" s="11">
        <v>0</v>
      </c>
      <c r="K45" s="11">
        <v>2</v>
      </c>
      <c r="L45" s="11">
        <v>6</v>
      </c>
      <c r="M45" s="11">
        <v>0</v>
      </c>
      <c r="N45" s="11">
        <v>17</v>
      </c>
      <c r="O45" s="11"/>
      <c r="P45" s="9">
        <f t="shared" si="4"/>
        <v>40</v>
      </c>
      <c r="Q45" s="11">
        <f t="shared" si="3"/>
        <v>181.81818181818181</v>
      </c>
      <c r="R45" s="3"/>
    </row>
    <row r="46" spans="1:18" ht="24.9" customHeight="1">
      <c r="A46" s="7">
        <v>18</v>
      </c>
      <c r="B46" s="8" t="s">
        <v>43</v>
      </c>
      <c r="C46" s="21">
        <v>35</v>
      </c>
      <c r="D46" s="9">
        <v>0</v>
      </c>
      <c r="E46" s="23">
        <v>0</v>
      </c>
      <c r="F46" s="11">
        <v>0</v>
      </c>
      <c r="G46" s="23">
        <v>8</v>
      </c>
      <c r="H46" s="11">
        <v>5</v>
      </c>
      <c r="I46" s="11">
        <v>0</v>
      </c>
      <c r="J46" s="11">
        <v>6</v>
      </c>
      <c r="K46" s="11">
        <v>2</v>
      </c>
      <c r="L46" s="11">
        <v>0</v>
      </c>
      <c r="M46" s="11">
        <v>0</v>
      </c>
      <c r="N46" s="11">
        <v>4</v>
      </c>
      <c r="O46" s="11"/>
      <c r="P46" s="9">
        <f t="shared" si="4"/>
        <v>25</v>
      </c>
      <c r="Q46" s="11">
        <f t="shared" si="3"/>
        <v>71.428571428571431</v>
      </c>
      <c r="R46" s="3"/>
    </row>
    <row r="47" spans="1:18" ht="24.9" customHeight="1">
      <c r="A47" s="7">
        <v>19</v>
      </c>
      <c r="B47" s="8" t="s">
        <v>44</v>
      </c>
      <c r="C47" s="21">
        <v>166</v>
      </c>
      <c r="D47" s="9">
        <v>8</v>
      </c>
      <c r="E47" s="9">
        <v>22</v>
      </c>
      <c r="F47" s="11">
        <v>20</v>
      </c>
      <c r="G47" s="11">
        <v>15</v>
      </c>
      <c r="H47" s="23">
        <v>0</v>
      </c>
      <c r="I47" s="23">
        <v>25</v>
      </c>
      <c r="J47" s="11">
        <v>30</v>
      </c>
      <c r="K47" s="11">
        <v>15</v>
      </c>
      <c r="L47" s="11">
        <v>13</v>
      </c>
      <c r="M47" s="11">
        <v>0</v>
      </c>
      <c r="N47" s="11">
        <v>6</v>
      </c>
      <c r="O47" s="11"/>
      <c r="P47" s="9">
        <f t="shared" si="4"/>
        <v>154</v>
      </c>
      <c r="Q47" s="11">
        <f t="shared" si="3"/>
        <v>92.771084337349393</v>
      </c>
      <c r="R47" s="3"/>
    </row>
    <row r="48" spans="1:18" ht="24.9" customHeight="1">
      <c r="A48" s="34"/>
      <c r="B48" s="32" t="s">
        <v>37</v>
      </c>
      <c r="C48" s="24">
        <f t="shared" ref="C48:O48" si="5">SUM(C29:C47)</f>
        <v>25274</v>
      </c>
      <c r="D48" s="24">
        <f t="shared" si="5"/>
        <v>1042</v>
      </c>
      <c r="E48" s="24">
        <f t="shared" si="5"/>
        <v>2374</v>
      </c>
      <c r="F48" s="24">
        <f t="shared" si="5"/>
        <v>2732</v>
      </c>
      <c r="G48" s="24">
        <f t="shared" si="5"/>
        <v>1545</v>
      </c>
      <c r="H48" s="24">
        <f t="shared" si="5"/>
        <v>336</v>
      </c>
      <c r="I48" s="24">
        <f t="shared" si="5"/>
        <v>1885</v>
      </c>
      <c r="J48" s="24">
        <f t="shared" si="5"/>
        <v>3156</v>
      </c>
      <c r="K48" s="24">
        <f t="shared" si="5"/>
        <v>4861</v>
      </c>
      <c r="L48" s="24">
        <f t="shared" si="5"/>
        <v>2797</v>
      </c>
      <c r="M48" s="24">
        <f t="shared" si="5"/>
        <v>1890</v>
      </c>
      <c r="N48" s="24">
        <f t="shared" si="5"/>
        <v>1771</v>
      </c>
      <c r="O48" s="24">
        <f t="shared" si="5"/>
        <v>0</v>
      </c>
      <c r="P48" s="9">
        <f t="shared" si="4"/>
        <v>24389</v>
      </c>
      <c r="Q48" s="11">
        <f t="shared" si="3"/>
        <v>96.498377779536284</v>
      </c>
      <c r="R48" s="3"/>
    </row>
    <row r="49" spans="1:18" ht="15.6">
      <c r="A49" s="13"/>
      <c r="B49" s="13"/>
      <c r="C49" s="14"/>
      <c r="D49" s="13"/>
      <c r="E49" s="18"/>
      <c r="F49" s="18"/>
      <c r="G49" s="18"/>
      <c r="H49" s="18"/>
      <c r="I49" s="18"/>
      <c r="J49" s="13"/>
      <c r="K49" s="13"/>
      <c r="L49" s="13"/>
      <c r="M49" s="13"/>
      <c r="N49" s="13"/>
      <c r="O49" s="13"/>
      <c r="P49" s="13"/>
      <c r="Q49" s="13"/>
      <c r="R49" s="3"/>
    </row>
    <row r="50" spans="1:18" ht="15.6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25"/>
      <c r="N50" s="13"/>
      <c r="O50" s="13"/>
      <c r="P50" s="13"/>
      <c r="Q50" s="13"/>
      <c r="R50" s="3"/>
    </row>
    <row r="51" spans="1:18" ht="15.6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9"/>
      <c r="N51" s="13"/>
      <c r="O51" s="13"/>
      <c r="P51" s="13"/>
      <c r="Q51" s="13"/>
      <c r="R51" s="3"/>
    </row>
    <row r="52" spans="1:18" ht="15.6">
      <c r="A52" s="20" t="s">
        <v>45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3"/>
    </row>
    <row r="53" spans="1:18" ht="24.9" customHeight="1">
      <c r="A53" s="4" t="s">
        <v>8</v>
      </c>
      <c r="B53" s="4" t="s">
        <v>9</v>
      </c>
      <c r="C53" s="5" t="s">
        <v>10</v>
      </c>
      <c r="D53" s="5" t="s">
        <v>0</v>
      </c>
      <c r="E53" s="5" t="s">
        <v>1</v>
      </c>
      <c r="F53" s="5" t="s">
        <v>2</v>
      </c>
      <c r="G53" s="5" t="s">
        <v>3</v>
      </c>
      <c r="H53" s="5" t="s">
        <v>4</v>
      </c>
      <c r="I53" s="5" t="s">
        <v>11</v>
      </c>
      <c r="J53" s="5" t="s">
        <v>12</v>
      </c>
      <c r="K53" s="5" t="s">
        <v>13</v>
      </c>
      <c r="L53" s="5" t="s">
        <v>14</v>
      </c>
      <c r="M53" s="5" t="s">
        <v>5</v>
      </c>
      <c r="N53" s="5" t="s">
        <v>15</v>
      </c>
      <c r="O53" s="5" t="s">
        <v>6</v>
      </c>
      <c r="P53" s="5" t="s">
        <v>16</v>
      </c>
      <c r="Q53" s="6" t="s">
        <v>17</v>
      </c>
      <c r="R53" s="3"/>
    </row>
    <row r="54" spans="1:18" ht="24.9" customHeight="1">
      <c r="A54" s="7">
        <v>1</v>
      </c>
      <c r="B54" s="8" t="s">
        <v>18</v>
      </c>
      <c r="C54" s="21">
        <v>280</v>
      </c>
      <c r="D54" s="9">
        <v>0</v>
      </c>
      <c r="E54" s="9">
        <v>10</v>
      </c>
      <c r="F54" s="26">
        <v>6</v>
      </c>
      <c r="G54" s="26">
        <v>21</v>
      </c>
      <c r="H54" s="26">
        <v>12</v>
      </c>
      <c r="I54" s="26">
        <v>15</v>
      </c>
      <c r="J54" s="26">
        <v>14</v>
      </c>
      <c r="K54" s="11">
        <v>24</v>
      </c>
      <c r="L54" s="26">
        <v>2</v>
      </c>
      <c r="M54" s="11">
        <v>2</v>
      </c>
      <c r="N54" s="26">
        <v>11</v>
      </c>
      <c r="O54" s="26"/>
      <c r="P54" s="26">
        <f>SUM(D54:O54)</f>
        <v>117</v>
      </c>
      <c r="Q54" s="27">
        <f t="shared" ref="Q54:Q73" si="6">P54/C54*100</f>
        <v>41.785714285714285</v>
      </c>
      <c r="R54" s="3"/>
    </row>
    <row r="55" spans="1:18" ht="24.9" customHeight="1">
      <c r="A55" s="7">
        <v>2</v>
      </c>
      <c r="B55" s="8" t="s">
        <v>19</v>
      </c>
      <c r="C55" s="21">
        <v>3750</v>
      </c>
      <c r="D55" s="9">
        <v>100</v>
      </c>
      <c r="E55" s="9">
        <v>472</v>
      </c>
      <c r="F55" s="26">
        <v>400</v>
      </c>
      <c r="G55" s="26">
        <v>413</v>
      </c>
      <c r="H55" s="26">
        <v>446</v>
      </c>
      <c r="I55" s="26">
        <v>140</v>
      </c>
      <c r="J55" s="26">
        <v>166</v>
      </c>
      <c r="K55" s="11">
        <v>600</v>
      </c>
      <c r="L55" s="26">
        <v>184</v>
      </c>
      <c r="M55" s="11">
        <v>398</v>
      </c>
      <c r="N55" s="26">
        <v>303</v>
      </c>
      <c r="O55" s="26"/>
      <c r="P55" s="26">
        <f t="shared" ref="P55:P73" si="7">SUM(D55:O55)</f>
        <v>3622</v>
      </c>
      <c r="Q55" s="27">
        <f t="shared" si="6"/>
        <v>96.586666666666659</v>
      </c>
      <c r="R55" s="3"/>
    </row>
    <row r="56" spans="1:18" ht="24.9" customHeight="1">
      <c r="A56" s="7">
        <v>3</v>
      </c>
      <c r="B56" s="8" t="s">
        <v>20</v>
      </c>
      <c r="C56" s="21">
        <v>750</v>
      </c>
      <c r="D56" s="9">
        <v>30</v>
      </c>
      <c r="E56" s="9">
        <v>72</v>
      </c>
      <c r="F56" s="26">
        <v>73</v>
      </c>
      <c r="G56" s="26">
        <v>56</v>
      </c>
      <c r="H56" s="26">
        <v>51</v>
      </c>
      <c r="I56" s="26">
        <v>39</v>
      </c>
      <c r="J56" s="26">
        <v>40</v>
      </c>
      <c r="K56" s="11">
        <v>64</v>
      </c>
      <c r="L56" s="26">
        <v>72</v>
      </c>
      <c r="M56" s="11">
        <v>72</v>
      </c>
      <c r="N56" s="26">
        <v>51</v>
      </c>
      <c r="O56" s="26"/>
      <c r="P56" s="26">
        <f t="shared" si="7"/>
        <v>620</v>
      </c>
      <c r="Q56" s="27">
        <f t="shared" si="6"/>
        <v>82.666666666666671</v>
      </c>
      <c r="R56" s="3"/>
    </row>
    <row r="57" spans="1:18" ht="24.9" customHeight="1">
      <c r="A57" s="7">
        <v>4</v>
      </c>
      <c r="B57" s="8" t="s">
        <v>21</v>
      </c>
      <c r="C57" s="21">
        <v>1850</v>
      </c>
      <c r="D57" s="9">
        <v>56</v>
      </c>
      <c r="E57" s="9">
        <v>141</v>
      </c>
      <c r="F57" s="26">
        <v>44</v>
      </c>
      <c r="G57" s="26">
        <v>113</v>
      </c>
      <c r="H57" s="26">
        <v>125</v>
      </c>
      <c r="I57" s="26">
        <v>58</v>
      </c>
      <c r="J57" s="26">
        <v>57</v>
      </c>
      <c r="K57" s="11">
        <v>102</v>
      </c>
      <c r="L57" s="26">
        <v>101</v>
      </c>
      <c r="M57" s="11">
        <v>165</v>
      </c>
      <c r="N57" s="26">
        <v>94</v>
      </c>
      <c r="O57" s="26"/>
      <c r="P57" s="26">
        <f t="shared" si="7"/>
        <v>1056</v>
      </c>
      <c r="Q57" s="27">
        <f t="shared" si="6"/>
        <v>57.081081081081088</v>
      </c>
      <c r="R57" s="3"/>
    </row>
    <row r="58" spans="1:18" ht="24.9" customHeight="1">
      <c r="A58" s="7">
        <v>5</v>
      </c>
      <c r="B58" s="8" t="s">
        <v>22</v>
      </c>
      <c r="C58" s="21">
        <v>1500</v>
      </c>
      <c r="D58" s="9">
        <v>68</v>
      </c>
      <c r="E58" s="9">
        <v>121</v>
      </c>
      <c r="F58" s="26">
        <v>98</v>
      </c>
      <c r="G58" s="26">
        <v>174</v>
      </c>
      <c r="H58" s="26">
        <v>110</v>
      </c>
      <c r="I58" s="26">
        <v>80</v>
      </c>
      <c r="J58" s="26">
        <v>122</v>
      </c>
      <c r="K58" s="11">
        <v>73</v>
      </c>
      <c r="L58" s="26">
        <v>157</v>
      </c>
      <c r="M58" s="11">
        <v>162</v>
      </c>
      <c r="N58" s="28">
        <v>100</v>
      </c>
      <c r="O58" s="26"/>
      <c r="P58" s="26">
        <f t="shared" si="7"/>
        <v>1265</v>
      </c>
      <c r="Q58" s="27">
        <f t="shared" si="6"/>
        <v>84.333333333333343</v>
      </c>
      <c r="R58" s="3"/>
    </row>
    <row r="59" spans="1:18" ht="24.9" customHeight="1">
      <c r="A59" s="7">
        <v>6</v>
      </c>
      <c r="B59" s="8" t="s">
        <v>23</v>
      </c>
      <c r="C59" s="21">
        <v>850</v>
      </c>
      <c r="D59" s="9">
        <v>15</v>
      </c>
      <c r="E59" s="9">
        <v>84</v>
      </c>
      <c r="F59" s="26">
        <v>59</v>
      </c>
      <c r="G59" s="26">
        <v>68</v>
      </c>
      <c r="H59" s="26">
        <v>70</v>
      </c>
      <c r="I59" s="26">
        <v>13</v>
      </c>
      <c r="J59" s="26">
        <v>68</v>
      </c>
      <c r="K59" s="11">
        <v>17</v>
      </c>
      <c r="L59" s="26">
        <v>76</v>
      </c>
      <c r="M59" s="11">
        <v>115</v>
      </c>
      <c r="N59" s="26">
        <v>55</v>
      </c>
      <c r="O59" s="26"/>
      <c r="P59" s="26">
        <f t="shared" si="7"/>
        <v>640</v>
      </c>
      <c r="Q59" s="27">
        <f t="shared" si="6"/>
        <v>75.294117647058826</v>
      </c>
      <c r="R59" s="3"/>
    </row>
    <row r="60" spans="1:18" ht="24.9" customHeight="1">
      <c r="A60" s="7">
        <v>7</v>
      </c>
      <c r="B60" s="8" t="s">
        <v>24</v>
      </c>
      <c r="C60" s="21">
        <v>1650</v>
      </c>
      <c r="D60" s="9">
        <v>67</v>
      </c>
      <c r="E60" s="9">
        <v>126</v>
      </c>
      <c r="F60" s="26">
        <v>103</v>
      </c>
      <c r="G60" s="26">
        <v>150</v>
      </c>
      <c r="H60" s="26">
        <v>80</v>
      </c>
      <c r="I60" s="26">
        <v>129</v>
      </c>
      <c r="J60" s="26">
        <v>53</v>
      </c>
      <c r="K60" s="11">
        <v>134</v>
      </c>
      <c r="L60" s="26">
        <v>136</v>
      </c>
      <c r="M60" s="11">
        <v>143</v>
      </c>
      <c r="N60" s="26">
        <v>133</v>
      </c>
      <c r="O60" s="26"/>
      <c r="P60" s="26">
        <f t="shared" si="7"/>
        <v>1254</v>
      </c>
      <c r="Q60" s="27">
        <f t="shared" si="6"/>
        <v>76</v>
      </c>
      <c r="R60" s="3"/>
    </row>
    <row r="61" spans="1:18" ht="24.9" customHeight="1">
      <c r="A61" s="7">
        <v>8</v>
      </c>
      <c r="B61" s="8" t="s">
        <v>25</v>
      </c>
      <c r="C61" s="21">
        <v>750</v>
      </c>
      <c r="D61" s="9">
        <v>4</v>
      </c>
      <c r="E61" s="23">
        <v>52</v>
      </c>
      <c r="F61" s="26">
        <v>66</v>
      </c>
      <c r="G61" s="26">
        <v>16</v>
      </c>
      <c r="H61" s="26">
        <v>23</v>
      </c>
      <c r="I61" s="26">
        <v>16</v>
      </c>
      <c r="J61" s="26">
        <v>56</v>
      </c>
      <c r="K61" s="11">
        <v>62</v>
      </c>
      <c r="L61" s="26">
        <v>61</v>
      </c>
      <c r="M61" s="11">
        <v>48</v>
      </c>
      <c r="N61" s="28">
        <v>57</v>
      </c>
      <c r="O61" s="26"/>
      <c r="P61" s="26">
        <f t="shared" si="7"/>
        <v>461</v>
      </c>
      <c r="Q61" s="27">
        <f t="shared" si="6"/>
        <v>61.466666666666669</v>
      </c>
      <c r="R61" s="3"/>
    </row>
    <row r="62" spans="1:18" ht="24.9" customHeight="1">
      <c r="A62" s="7">
        <v>9</v>
      </c>
      <c r="B62" s="8" t="s">
        <v>26</v>
      </c>
      <c r="C62" s="21">
        <v>268</v>
      </c>
      <c r="D62" s="9">
        <v>49</v>
      </c>
      <c r="E62" s="9">
        <v>27</v>
      </c>
      <c r="F62" s="26">
        <v>5</v>
      </c>
      <c r="G62" s="26">
        <v>47</v>
      </c>
      <c r="H62" s="26">
        <v>9</v>
      </c>
      <c r="I62" s="23">
        <v>10</v>
      </c>
      <c r="J62" s="26">
        <v>33</v>
      </c>
      <c r="K62" s="11">
        <v>38</v>
      </c>
      <c r="L62" s="26">
        <v>37</v>
      </c>
      <c r="M62" s="11">
        <v>26</v>
      </c>
      <c r="N62" s="26">
        <v>35</v>
      </c>
      <c r="O62" s="26"/>
      <c r="P62" s="26">
        <f t="shared" si="7"/>
        <v>316</v>
      </c>
      <c r="Q62" s="27">
        <f t="shared" si="6"/>
        <v>117.91044776119404</v>
      </c>
      <c r="R62" s="3"/>
    </row>
    <row r="63" spans="1:18" ht="24.9" customHeight="1">
      <c r="A63" s="7">
        <v>10</v>
      </c>
      <c r="B63" s="8" t="s">
        <v>27</v>
      </c>
      <c r="C63" s="21">
        <v>1100</v>
      </c>
      <c r="D63" s="9">
        <v>1</v>
      </c>
      <c r="E63" s="9">
        <v>58</v>
      </c>
      <c r="F63" s="26">
        <v>180</v>
      </c>
      <c r="G63" s="26">
        <v>84</v>
      </c>
      <c r="H63" s="26">
        <v>91</v>
      </c>
      <c r="I63" s="26">
        <v>15</v>
      </c>
      <c r="J63" s="26">
        <v>20</v>
      </c>
      <c r="K63" s="11">
        <v>149</v>
      </c>
      <c r="L63" s="26">
        <v>98</v>
      </c>
      <c r="M63" s="11">
        <v>154</v>
      </c>
      <c r="N63" s="26">
        <v>109</v>
      </c>
      <c r="O63" s="26"/>
      <c r="P63" s="26">
        <f t="shared" si="7"/>
        <v>959</v>
      </c>
      <c r="Q63" s="27">
        <f t="shared" si="6"/>
        <v>87.181818181818187</v>
      </c>
      <c r="R63" s="3"/>
    </row>
    <row r="64" spans="1:18" ht="24.9" customHeight="1">
      <c r="A64" s="7">
        <v>11</v>
      </c>
      <c r="B64" s="8" t="s">
        <v>28</v>
      </c>
      <c r="C64" s="21">
        <v>2185</v>
      </c>
      <c r="D64" s="9">
        <v>65</v>
      </c>
      <c r="E64" s="9">
        <v>256</v>
      </c>
      <c r="F64" s="26">
        <v>187</v>
      </c>
      <c r="G64" s="26">
        <v>214</v>
      </c>
      <c r="H64" s="26">
        <v>198</v>
      </c>
      <c r="I64" s="26">
        <v>91</v>
      </c>
      <c r="J64" s="26">
        <v>197</v>
      </c>
      <c r="K64" s="11">
        <v>162</v>
      </c>
      <c r="L64" s="26">
        <v>146</v>
      </c>
      <c r="M64" s="11">
        <v>218</v>
      </c>
      <c r="N64" s="26">
        <v>200</v>
      </c>
      <c r="O64" s="26"/>
      <c r="P64" s="26">
        <f t="shared" si="7"/>
        <v>1934</v>
      </c>
      <c r="Q64" s="27">
        <f t="shared" si="6"/>
        <v>88.512585812356974</v>
      </c>
      <c r="R64" s="3"/>
    </row>
    <row r="65" spans="1:18" ht="24.9" customHeight="1">
      <c r="A65" s="7">
        <v>12</v>
      </c>
      <c r="B65" s="8" t="s">
        <v>29</v>
      </c>
      <c r="C65" s="21">
        <v>50</v>
      </c>
      <c r="D65" s="9">
        <v>0</v>
      </c>
      <c r="E65" s="9">
        <v>0</v>
      </c>
      <c r="F65" s="26">
        <v>0</v>
      </c>
      <c r="G65" s="23">
        <v>0</v>
      </c>
      <c r="H65" s="23">
        <v>0</v>
      </c>
      <c r="I65" s="23">
        <v>0</v>
      </c>
      <c r="J65" s="26">
        <v>0</v>
      </c>
      <c r="K65" s="11">
        <v>0</v>
      </c>
      <c r="L65" s="26">
        <v>0</v>
      </c>
      <c r="M65" s="11">
        <v>0</v>
      </c>
      <c r="N65" s="26">
        <v>0</v>
      </c>
      <c r="O65" s="26"/>
      <c r="P65" s="26">
        <f t="shared" si="7"/>
        <v>0</v>
      </c>
      <c r="Q65" s="27">
        <f t="shared" si="6"/>
        <v>0</v>
      </c>
      <c r="R65" s="3"/>
    </row>
    <row r="66" spans="1:18" ht="24.9" customHeight="1">
      <c r="A66" s="7">
        <v>13</v>
      </c>
      <c r="B66" s="8" t="s">
        <v>39</v>
      </c>
      <c r="C66" s="21">
        <v>275</v>
      </c>
      <c r="D66" s="9">
        <v>2</v>
      </c>
      <c r="E66" s="9">
        <v>29</v>
      </c>
      <c r="F66" s="26">
        <v>20</v>
      </c>
      <c r="G66" s="26">
        <v>21</v>
      </c>
      <c r="H66" s="23">
        <v>13</v>
      </c>
      <c r="I66" s="26">
        <v>9</v>
      </c>
      <c r="J66" s="26">
        <v>2</v>
      </c>
      <c r="K66" s="11">
        <v>0</v>
      </c>
      <c r="L66" s="26">
        <v>2</v>
      </c>
      <c r="M66" s="11">
        <v>17</v>
      </c>
      <c r="N66" s="26">
        <v>14</v>
      </c>
      <c r="O66" s="26"/>
      <c r="P66" s="26">
        <f t="shared" si="7"/>
        <v>129</v>
      </c>
      <c r="Q66" s="27">
        <f t="shared" si="6"/>
        <v>46.909090909090914</v>
      </c>
      <c r="R66" s="3"/>
    </row>
    <row r="67" spans="1:18" ht="24.9" customHeight="1">
      <c r="A67" s="7">
        <v>14</v>
      </c>
      <c r="B67" s="8" t="s">
        <v>31</v>
      </c>
      <c r="C67" s="21">
        <v>5</v>
      </c>
      <c r="D67" s="9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6">
        <v>0</v>
      </c>
      <c r="K67" s="11">
        <v>1</v>
      </c>
      <c r="L67" s="26">
        <v>0</v>
      </c>
      <c r="M67" s="11">
        <v>0</v>
      </c>
      <c r="N67" s="26">
        <v>0</v>
      </c>
      <c r="O67" s="26"/>
      <c r="P67" s="26">
        <f t="shared" si="7"/>
        <v>1</v>
      </c>
      <c r="Q67" s="27">
        <f t="shared" si="6"/>
        <v>20</v>
      </c>
      <c r="R67" s="3"/>
    </row>
    <row r="68" spans="1:18" ht="24.9" customHeight="1">
      <c r="A68" s="7">
        <v>15</v>
      </c>
      <c r="B68" s="8" t="s">
        <v>40</v>
      </c>
      <c r="C68" s="21">
        <v>10</v>
      </c>
      <c r="D68" s="9">
        <v>0</v>
      </c>
      <c r="E68" s="23">
        <v>0</v>
      </c>
      <c r="F68" s="23">
        <v>0</v>
      </c>
      <c r="G68" s="26">
        <v>1</v>
      </c>
      <c r="H68" s="23">
        <v>0</v>
      </c>
      <c r="I68" s="23">
        <v>0</v>
      </c>
      <c r="J68" s="26">
        <v>0</v>
      </c>
      <c r="K68" s="11">
        <v>1</v>
      </c>
      <c r="L68" s="26">
        <v>0</v>
      </c>
      <c r="M68" s="11">
        <v>0</v>
      </c>
      <c r="N68" s="26">
        <v>0</v>
      </c>
      <c r="O68" s="26"/>
      <c r="P68" s="26">
        <f t="shared" si="7"/>
        <v>2</v>
      </c>
      <c r="Q68" s="27">
        <f t="shared" si="6"/>
        <v>20</v>
      </c>
      <c r="R68" s="3"/>
    </row>
    <row r="69" spans="1:18" ht="24.9" customHeight="1">
      <c r="A69" s="7">
        <v>16</v>
      </c>
      <c r="B69" s="8" t="s">
        <v>41</v>
      </c>
      <c r="C69" s="21">
        <v>195</v>
      </c>
      <c r="D69" s="9">
        <v>0</v>
      </c>
      <c r="E69" s="9">
        <v>28</v>
      </c>
      <c r="F69" s="26">
        <v>31</v>
      </c>
      <c r="G69" s="26">
        <v>15</v>
      </c>
      <c r="H69" s="26">
        <v>10</v>
      </c>
      <c r="I69" s="26">
        <v>11</v>
      </c>
      <c r="J69" s="26">
        <v>11</v>
      </c>
      <c r="K69" s="11">
        <v>12</v>
      </c>
      <c r="L69" s="26">
        <v>0</v>
      </c>
      <c r="M69" s="11">
        <v>40</v>
      </c>
      <c r="N69" s="26">
        <v>22</v>
      </c>
      <c r="O69" s="26"/>
      <c r="P69" s="26">
        <f t="shared" si="7"/>
        <v>180</v>
      </c>
      <c r="Q69" s="27">
        <f t="shared" si="6"/>
        <v>92.307692307692307</v>
      </c>
      <c r="R69" s="3"/>
    </row>
    <row r="70" spans="1:18" ht="24.9" customHeight="1">
      <c r="A70" s="7">
        <v>17</v>
      </c>
      <c r="B70" s="8" t="s">
        <v>42</v>
      </c>
      <c r="C70" s="21">
        <v>5</v>
      </c>
      <c r="D70" s="9">
        <v>0</v>
      </c>
      <c r="E70" s="23">
        <v>0</v>
      </c>
      <c r="F70" s="26">
        <v>0</v>
      </c>
      <c r="G70" s="23">
        <v>0</v>
      </c>
      <c r="H70" s="23">
        <v>0</v>
      </c>
      <c r="I70" s="26">
        <v>0</v>
      </c>
      <c r="J70" s="26">
        <v>0</v>
      </c>
      <c r="K70" s="11">
        <v>0</v>
      </c>
      <c r="L70" s="26">
        <v>0</v>
      </c>
      <c r="M70" s="11">
        <v>0.5</v>
      </c>
      <c r="N70" s="26">
        <v>0.5</v>
      </c>
      <c r="O70" s="26"/>
      <c r="P70" s="26">
        <f t="shared" si="7"/>
        <v>1</v>
      </c>
      <c r="Q70" s="27">
        <f t="shared" si="6"/>
        <v>20</v>
      </c>
      <c r="R70" s="3"/>
    </row>
    <row r="71" spans="1:18" ht="24.9" customHeight="1">
      <c r="A71" s="7">
        <v>18</v>
      </c>
      <c r="B71" s="8" t="s">
        <v>43</v>
      </c>
      <c r="C71" s="21">
        <v>15</v>
      </c>
      <c r="D71" s="9">
        <v>0</v>
      </c>
      <c r="E71" s="9">
        <v>0</v>
      </c>
      <c r="F71" s="26">
        <v>0</v>
      </c>
      <c r="G71" s="23">
        <v>1</v>
      </c>
      <c r="H71" s="23">
        <v>0</v>
      </c>
      <c r="I71" s="26">
        <v>0</v>
      </c>
      <c r="J71" s="26">
        <v>0</v>
      </c>
      <c r="K71" s="11">
        <v>0</v>
      </c>
      <c r="L71" s="26">
        <v>0</v>
      </c>
      <c r="M71" s="11">
        <v>0</v>
      </c>
      <c r="N71" s="26">
        <v>0</v>
      </c>
      <c r="O71" s="26"/>
      <c r="P71" s="26">
        <f t="shared" si="7"/>
        <v>1</v>
      </c>
      <c r="Q71" s="27">
        <f t="shared" si="6"/>
        <v>6.666666666666667</v>
      </c>
      <c r="R71" s="3"/>
    </row>
    <row r="72" spans="1:18" ht="24.9" customHeight="1">
      <c r="A72" s="7">
        <v>19</v>
      </c>
      <c r="B72" s="8" t="s">
        <v>44</v>
      </c>
      <c r="C72" s="21">
        <v>100</v>
      </c>
      <c r="D72" s="9">
        <v>5</v>
      </c>
      <c r="E72" s="9">
        <v>5</v>
      </c>
      <c r="F72" s="23">
        <v>0</v>
      </c>
      <c r="G72" s="26">
        <v>10</v>
      </c>
      <c r="H72" s="26">
        <v>7</v>
      </c>
      <c r="I72" s="23">
        <v>6</v>
      </c>
      <c r="J72" s="26">
        <v>7</v>
      </c>
      <c r="K72" s="11">
        <v>4</v>
      </c>
      <c r="L72" s="26">
        <v>8</v>
      </c>
      <c r="M72" s="11">
        <v>7</v>
      </c>
      <c r="N72" s="26">
        <v>11</v>
      </c>
      <c r="O72" s="26"/>
      <c r="P72" s="26">
        <f t="shared" si="7"/>
        <v>70</v>
      </c>
      <c r="Q72" s="27">
        <f t="shared" si="6"/>
        <v>70</v>
      </c>
      <c r="R72" s="3"/>
    </row>
    <row r="73" spans="1:18" ht="24.9" customHeight="1">
      <c r="A73" s="34"/>
      <c r="B73" s="32" t="s">
        <v>37</v>
      </c>
      <c r="C73" s="24">
        <f t="shared" ref="C73:O73" si="8">SUM(C54:C72)</f>
        <v>15588</v>
      </c>
      <c r="D73" s="24">
        <f t="shared" si="8"/>
        <v>462</v>
      </c>
      <c r="E73" s="24">
        <f t="shared" si="8"/>
        <v>1481</v>
      </c>
      <c r="F73" s="24">
        <f t="shared" si="8"/>
        <v>1272</v>
      </c>
      <c r="G73" s="24">
        <f t="shared" si="8"/>
        <v>1404</v>
      </c>
      <c r="H73" s="24">
        <f t="shared" si="8"/>
        <v>1245</v>
      </c>
      <c r="I73" s="24">
        <f t="shared" si="8"/>
        <v>632</v>
      </c>
      <c r="J73" s="24">
        <f t="shared" si="8"/>
        <v>846</v>
      </c>
      <c r="K73" s="24">
        <f t="shared" si="8"/>
        <v>1443</v>
      </c>
      <c r="L73" s="24">
        <f t="shared" si="8"/>
        <v>1080</v>
      </c>
      <c r="M73" s="24">
        <f t="shared" si="8"/>
        <v>1567.5</v>
      </c>
      <c r="N73" s="24">
        <f t="shared" si="8"/>
        <v>1195.5</v>
      </c>
      <c r="O73" s="24">
        <f t="shared" si="8"/>
        <v>0</v>
      </c>
      <c r="P73" s="26">
        <f t="shared" si="7"/>
        <v>12628</v>
      </c>
      <c r="Q73" s="27">
        <f t="shared" si="6"/>
        <v>81.011034128817045</v>
      </c>
      <c r="R73" s="3"/>
    </row>
    <row r="74" spans="1:18" ht="15.6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3"/>
    </row>
    <row r="75" spans="1:18" ht="15.6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3"/>
    </row>
    <row r="76" spans="1:18" ht="15.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3"/>
    </row>
    <row r="77" spans="1:18" ht="15.6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3"/>
    </row>
    <row r="78" spans="1:18" ht="15.6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3"/>
    </row>
    <row r="79" spans="1:18" ht="15.6">
      <c r="A79" s="20" t="s">
        <v>46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3"/>
    </row>
    <row r="80" spans="1:18" ht="24.9" customHeight="1">
      <c r="A80" s="4" t="s">
        <v>8</v>
      </c>
      <c r="B80" s="4" t="s">
        <v>9</v>
      </c>
      <c r="C80" s="5" t="s">
        <v>10</v>
      </c>
      <c r="D80" s="5" t="s">
        <v>0</v>
      </c>
      <c r="E80" s="5" t="s">
        <v>1</v>
      </c>
      <c r="F80" s="5" t="s">
        <v>2</v>
      </c>
      <c r="G80" s="5" t="s">
        <v>3</v>
      </c>
      <c r="H80" s="5" t="s">
        <v>4</v>
      </c>
      <c r="I80" s="5" t="s">
        <v>11</v>
      </c>
      <c r="J80" s="5" t="s">
        <v>12</v>
      </c>
      <c r="K80" s="5" t="s">
        <v>13</v>
      </c>
      <c r="L80" s="5" t="s">
        <v>14</v>
      </c>
      <c r="M80" s="5" t="s">
        <v>5</v>
      </c>
      <c r="N80" s="5" t="s">
        <v>15</v>
      </c>
      <c r="O80" s="5" t="s">
        <v>6</v>
      </c>
      <c r="P80" s="5" t="s">
        <v>16</v>
      </c>
      <c r="Q80" s="6" t="s">
        <v>17</v>
      </c>
      <c r="R80" s="3"/>
    </row>
    <row r="81" spans="1:18" ht="24.9" customHeight="1">
      <c r="A81" s="7">
        <v>1</v>
      </c>
      <c r="B81" s="8" t="s">
        <v>18</v>
      </c>
      <c r="C81" s="21">
        <v>2600</v>
      </c>
      <c r="D81" s="12">
        <v>197</v>
      </c>
      <c r="E81" s="12">
        <v>546</v>
      </c>
      <c r="F81" s="12">
        <v>113</v>
      </c>
      <c r="G81" s="12">
        <v>559</v>
      </c>
      <c r="H81" s="12">
        <v>332</v>
      </c>
      <c r="I81" s="12">
        <v>317</v>
      </c>
      <c r="J81" s="26">
        <v>274</v>
      </c>
      <c r="K81" s="26">
        <v>128</v>
      </c>
      <c r="L81" s="12">
        <v>190</v>
      </c>
      <c r="M81" s="26">
        <v>14</v>
      </c>
      <c r="N81" s="12">
        <v>399</v>
      </c>
      <c r="O81" s="9"/>
      <c r="P81" s="9">
        <f>SUM(D81:O81)</f>
        <v>3069</v>
      </c>
      <c r="Q81" s="12">
        <f t="shared" ref="Q81:Q100" si="9">P81/C81*100</f>
        <v>118.03846153846153</v>
      </c>
      <c r="R81" s="3"/>
    </row>
    <row r="82" spans="1:18" ht="24.9" customHeight="1">
      <c r="A82" s="7">
        <v>2</v>
      </c>
      <c r="B82" s="8" t="s">
        <v>19</v>
      </c>
      <c r="C82" s="21">
        <v>7700</v>
      </c>
      <c r="D82" s="12">
        <v>500</v>
      </c>
      <c r="E82" s="9">
        <v>691</v>
      </c>
      <c r="F82" s="12">
        <v>262</v>
      </c>
      <c r="G82" s="9">
        <v>1077</v>
      </c>
      <c r="H82" s="9">
        <v>1193</v>
      </c>
      <c r="I82" s="12">
        <v>750</v>
      </c>
      <c r="J82" s="26">
        <v>940</v>
      </c>
      <c r="K82" s="26">
        <v>900</v>
      </c>
      <c r="L82" s="12">
        <v>576</v>
      </c>
      <c r="M82" s="26">
        <v>912</v>
      </c>
      <c r="N82" s="12">
        <v>861</v>
      </c>
      <c r="O82" s="9"/>
      <c r="P82" s="9">
        <f t="shared" ref="P82:P100" si="10">SUM(D82:O82)</f>
        <v>8662</v>
      </c>
      <c r="Q82" s="12">
        <f t="shared" si="9"/>
        <v>112.49350649350649</v>
      </c>
      <c r="R82" s="3"/>
    </row>
    <row r="83" spans="1:18" ht="24.9" customHeight="1">
      <c r="A83" s="7">
        <v>3</v>
      </c>
      <c r="B83" s="8" t="s">
        <v>20</v>
      </c>
      <c r="C83" s="21">
        <v>3360</v>
      </c>
      <c r="D83" s="12">
        <v>218</v>
      </c>
      <c r="E83" s="12">
        <v>456</v>
      </c>
      <c r="F83" s="12">
        <v>77</v>
      </c>
      <c r="G83" s="12">
        <v>479</v>
      </c>
      <c r="H83" s="12">
        <v>536</v>
      </c>
      <c r="I83" s="12">
        <v>374</v>
      </c>
      <c r="J83" s="26">
        <v>416</v>
      </c>
      <c r="K83" s="26">
        <v>323</v>
      </c>
      <c r="L83" s="12">
        <v>164</v>
      </c>
      <c r="M83" s="26">
        <v>313</v>
      </c>
      <c r="N83" s="12">
        <v>545</v>
      </c>
      <c r="O83" s="9"/>
      <c r="P83" s="9">
        <f t="shared" si="10"/>
        <v>3901</v>
      </c>
      <c r="Q83" s="12">
        <f t="shared" si="9"/>
        <v>116.10119047619048</v>
      </c>
      <c r="R83" s="3"/>
    </row>
    <row r="84" spans="1:18" ht="24.9" customHeight="1">
      <c r="A84" s="7">
        <v>4</v>
      </c>
      <c r="B84" s="8" t="s">
        <v>21</v>
      </c>
      <c r="C84" s="21">
        <v>5300</v>
      </c>
      <c r="D84" s="12">
        <v>285</v>
      </c>
      <c r="E84" s="12">
        <v>679</v>
      </c>
      <c r="F84" s="12">
        <v>124</v>
      </c>
      <c r="G84" s="12">
        <v>1023</v>
      </c>
      <c r="H84" s="12">
        <v>786</v>
      </c>
      <c r="I84" s="12">
        <v>590</v>
      </c>
      <c r="J84" s="26">
        <v>607</v>
      </c>
      <c r="K84" s="26">
        <v>717</v>
      </c>
      <c r="L84" s="12">
        <v>430</v>
      </c>
      <c r="M84" s="26">
        <v>559</v>
      </c>
      <c r="N84" s="12">
        <v>462</v>
      </c>
      <c r="O84" s="9"/>
      <c r="P84" s="9">
        <f t="shared" si="10"/>
        <v>6262</v>
      </c>
      <c r="Q84" s="12">
        <f t="shared" si="9"/>
        <v>118.15094339622641</v>
      </c>
      <c r="R84" s="3"/>
    </row>
    <row r="85" spans="1:18" ht="24.9" customHeight="1">
      <c r="A85" s="7">
        <v>5</v>
      </c>
      <c r="B85" s="8" t="s">
        <v>22</v>
      </c>
      <c r="C85" s="21">
        <v>5100</v>
      </c>
      <c r="D85" s="12">
        <v>449</v>
      </c>
      <c r="E85" s="12">
        <v>741</v>
      </c>
      <c r="F85" s="12">
        <v>375</v>
      </c>
      <c r="G85" s="12">
        <v>843</v>
      </c>
      <c r="H85" s="12">
        <v>698</v>
      </c>
      <c r="I85" s="12">
        <v>718</v>
      </c>
      <c r="J85" s="26">
        <v>697</v>
      </c>
      <c r="K85" s="26">
        <v>502</v>
      </c>
      <c r="L85" s="12">
        <v>549</v>
      </c>
      <c r="M85" s="26">
        <v>756</v>
      </c>
      <c r="N85" s="12">
        <v>724</v>
      </c>
      <c r="O85" s="9"/>
      <c r="P85" s="9">
        <f t="shared" si="10"/>
        <v>7052</v>
      </c>
      <c r="Q85" s="12">
        <f t="shared" si="9"/>
        <v>138.27450980392157</v>
      </c>
      <c r="R85" s="3"/>
    </row>
    <row r="86" spans="1:18" ht="24.9" customHeight="1">
      <c r="A86" s="7">
        <v>6</v>
      </c>
      <c r="B86" s="8" t="s">
        <v>23</v>
      </c>
      <c r="C86" s="21">
        <v>4400</v>
      </c>
      <c r="D86" s="12">
        <v>205</v>
      </c>
      <c r="E86" s="12">
        <v>730</v>
      </c>
      <c r="F86" s="12">
        <v>157</v>
      </c>
      <c r="G86" s="9">
        <v>1132</v>
      </c>
      <c r="H86" s="12">
        <v>670</v>
      </c>
      <c r="I86" s="12">
        <v>362</v>
      </c>
      <c r="J86" s="26">
        <v>515</v>
      </c>
      <c r="K86" s="26">
        <v>420</v>
      </c>
      <c r="L86" s="12">
        <v>272</v>
      </c>
      <c r="M86" s="26">
        <v>797</v>
      </c>
      <c r="N86" s="12">
        <v>523</v>
      </c>
      <c r="O86" s="9"/>
      <c r="P86" s="9">
        <f t="shared" si="10"/>
        <v>5783</v>
      </c>
      <c r="Q86" s="12">
        <f t="shared" si="9"/>
        <v>131.43181818181816</v>
      </c>
      <c r="R86" s="3"/>
    </row>
    <row r="87" spans="1:18" ht="24.9" customHeight="1">
      <c r="A87" s="7">
        <v>7</v>
      </c>
      <c r="B87" s="8" t="s">
        <v>24</v>
      </c>
      <c r="C87" s="21">
        <v>6660</v>
      </c>
      <c r="D87" s="30">
        <v>318</v>
      </c>
      <c r="E87" s="12">
        <v>835</v>
      </c>
      <c r="F87" s="12">
        <v>359</v>
      </c>
      <c r="G87" s="12">
        <v>739</v>
      </c>
      <c r="H87" s="12">
        <v>740</v>
      </c>
      <c r="I87" s="12">
        <v>746</v>
      </c>
      <c r="J87" s="26">
        <v>627</v>
      </c>
      <c r="K87" s="26">
        <v>740</v>
      </c>
      <c r="L87" s="9">
        <v>1076</v>
      </c>
      <c r="M87" s="26">
        <v>524</v>
      </c>
      <c r="N87" s="12">
        <v>762</v>
      </c>
      <c r="O87" s="9"/>
      <c r="P87" s="9">
        <f t="shared" si="10"/>
        <v>7466</v>
      </c>
      <c r="Q87" s="12">
        <f t="shared" si="9"/>
        <v>112.10210210210209</v>
      </c>
      <c r="R87" s="3"/>
    </row>
    <row r="88" spans="1:18" ht="24.9" customHeight="1">
      <c r="A88" s="7">
        <v>8</v>
      </c>
      <c r="B88" s="8" t="s">
        <v>25</v>
      </c>
      <c r="C88" s="21">
        <v>2240</v>
      </c>
      <c r="D88" s="12">
        <v>89</v>
      </c>
      <c r="E88" s="12">
        <v>396</v>
      </c>
      <c r="F88" s="12">
        <v>183</v>
      </c>
      <c r="G88" s="12">
        <v>504</v>
      </c>
      <c r="H88" s="12">
        <v>535</v>
      </c>
      <c r="I88" s="12">
        <v>200</v>
      </c>
      <c r="J88" s="26">
        <v>257</v>
      </c>
      <c r="K88" s="26">
        <v>140</v>
      </c>
      <c r="L88" s="26">
        <v>0</v>
      </c>
      <c r="M88" s="26">
        <v>338</v>
      </c>
      <c r="N88" s="12">
        <v>244</v>
      </c>
      <c r="O88" s="9"/>
      <c r="P88" s="9">
        <f t="shared" si="10"/>
        <v>2886</v>
      </c>
      <c r="Q88" s="12">
        <f t="shared" si="9"/>
        <v>128.83928571428572</v>
      </c>
      <c r="R88" s="3"/>
    </row>
    <row r="89" spans="1:18" ht="24.9" customHeight="1">
      <c r="A89" s="7">
        <v>9</v>
      </c>
      <c r="B89" s="8" t="s">
        <v>26</v>
      </c>
      <c r="C89" s="21">
        <v>900</v>
      </c>
      <c r="D89" s="12">
        <v>88</v>
      </c>
      <c r="E89" s="12">
        <v>182</v>
      </c>
      <c r="F89" s="23">
        <v>0</v>
      </c>
      <c r="G89" s="12">
        <v>202</v>
      </c>
      <c r="H89" s="12">
        <v>135</v>
      </c>
      <c r="I89" s="12">
        <v>102</v>
      </c>
      <c r="J89" s="26">
        <v>103</v>
      </c>
      <c r="K89" s="26">
        <v>54</v>
      </c>
      <c r="L89" s="12">
        <v>83</v>
      </c>
      <c r="M89" s="26">
        <v>75</v>
      </c>
      <c r="N89" s="12">
        <v>176</v>
      </c>
      <c r="O89" s="9"/>
      <c r="P89" s="9">
        <f t="shared" si="10"/>
        <v>1200</v>
      </c>
      <c r="Q89" s="12">
        <f t="shared" si="9"/>
        <v>133.33333333333331</v>
      </c>
      <c r="R89" s="3"/>
    </row>
    <row r="90" spans="1:18" ht="24.9" customHeight="1">
      <c r="A90" s="7">
        <v>10</v>
      </c>
      <c r="B90" s="8" t="s">
        <v>27</v>
      </c>
      <c r="C90" s="21">
        <v>3700</v>
      </c>
      <c r="D90" s="12">
        <v>36</v>
      </c>
      <c r="E90" s="12">
        <v>483</v>
      </c>
      <c r="F90" s="12">
        <v>143</v>
      </c>
      <c r="G90" s="12">
        <v>750</v>
      </c>
      <c r="H90" s="12">
        <v>500</v>
      </c>
      <c r="I90" s="12">
        <v>356</v>
      </c>
      <c r="J90" s="26">
        <v>240</v>
      </c>
      <c r="K90" s="26">
        <v>332</v>
      </c>
      <c r="L90" s="12">
        <v>383</v>
      </c>
      <c r="M90" s="26">
        <v>210</v>
      </c>
      <c r="N90" s="12">
        <v>280.5</v>
      </c>
      <c r="O90" s="9"/>
      <c r="P90" s="9">
        <f t="shared" si="10"/>
        <v>3713.5</v>
      </c>
      <c r="Q90" s="12">
        <f t="shared" si="9"/>
        <v>100.36486486486487</v>
      </c>
      <c r="R90" s="3"/>
    </row>
    <row r="91" spans="1:18" ht="24.9" customHeight="1">
      <c r="A91" s="7">
        <v>11</v>
      </c>
      <c r="B91" s="8" t="s">
        <v>28</v>
      </c>
      <c r="C91" s="21">
        <v>5450</v>
      </c>
      <c r="D91" s="12">
        <v>211</v>
      </c>
      <c r="E91" s="12">
        <v>909</v>
      </c>
      <c r="F91" s="12">
        <v>183</v>
      </c>
      <c r="G91" s="12">
        <v>997</v>
      </c>
      <c r="H91" s="12">
        <v>785</v>
      </c>
      <c r="I91" s="12">
        <v>371</v>
      </c>
      <c r="J91" s="26">
        <v>674</v>
      </c>
      <c r="K91" s="26">
        <v>382</v>
      </c>
      <c r="L91" s="12">
        <v>475</v>
      </c>
      <c r="M91" s="26">
        <v>352</v>
      </c>
      <c r="N91" s="12">
        <v>418</v>
      </c>
      <c r="O91" s="9"/>
      <c r="P91" s="9">
        <f t="shared" si="10"/>
        <v>5757</v>
      </c>
      <c r="Q91" s="12">
        <f t="shared" si="9"/>
        <v>105.63302752293578</v>
      </c>
      <c r="R91" s="3"/>
    </row>
    <row r="92" spans="1:18" ht="24.9" customHeight="1">
      <c r="A92" s="7">
        <v>12</v>
      </c>
      <c r="B92" s="8" t="s">
        <v>29</v>
      </c>
      <c r="C92" s="21">
        <v>150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9"/>
      <c r="P92" s="9">
        <f t="shared" si="10"/>
        <v>0</v>
      </c>
      <c r="Q92" s="12">
        <f t="shared" si="9"/>
        <v>0</v>
      </c>
      <c r="R92" s="3"/>
    </row>
    <row r="93" spans="1:18" ht="24.9" customHeight="1">
      <c r="A93" s="7">
        <v>13</v>
      </c>
      <c r="B93" s="8" t="s">
        <v>39</v>
      </c>
      <c r="C93" s="21">
        <v>890</v>
      </c>
      <c r="D93" s="12">
        <v>29</v>
      </c>
      <c r="E93" s="12">
        <v>165</v>
      </c>
      <c r="F93" s="12">
        <v>10</v>
      </c>
      <c r="G93" s="12">
        <v>200</v>
      </c>
      <c r="H93" s="12">
        <v>87</v>
      </c>
      <c r="I93" s="12">
        <v>100</v>
      </c>
      <c r="J93" s="26">
        <v>95</v>
      </c>
      <c r="K93" s="26">
        <v>76</v>
      </c>
      <c r="L93" s="26">
        <v>73</v>
      </c>
      <c r="M93" s="26">
        <v>89</v>
      </c>
      <c r="N93" s="26">
        <v>153</v>
      </c>
      <c r="O93" s="9"/>
      <c r="P93" s="9">
        <f t="shared" si="10"/>
        <v>1077</v>
      </c>
      <c r="Q93" s="12">
        <f t="shared" si="9"/>
        <v>121.01123595505618</v>
      </c>
      <c r="R93" s="3"/>
    </row>
    <row r="94" spans="1:18" ht="24.9" customHeight="1">
      <c r="A94" s="7">
        <v>14</v>
      </c>
      <c r="B94" s="8" t="s">
        <v>31</v>
      </c>
      <c r="C94" s="21">
        <v>25</v>
      </c>
      <c r="D94" s="23">
        <v>0</v>
      </c>
      <c r="E94" s="23">
        <v>0</v>
      </c>
      <c r="F94" s="23">
        <v>0</v>
      </c>
      <c r="G94" s="23">
        <v>11</v>
      </c>
      <c r="H94" s="23">
        <v>0</v>
      </c>
      <c r="I94" s="23">
        <v>0</v>
      </c>
      <c r="J94" s="26">
        <v>0</v>
      </c>
      <c r="K94" s="26">
        <v>6</v>
      </c>
      <c r="L94" s="26">
        <v>0</v>
      </c>
      <c r="M94" s="26">
        <v>0</v>
      </c>
      <c r="N94" s="12">
        <v>3</v>
      </c>
      <c r="O94" s="9"/>
      <c r="P94" s="9">
        <f t="shared" si="10"/>
        <v>20</v>
      </c>
      <c r="Q94" s="12">
        <f t="shared" si="9"/>
        <v>80</v>
      </c>
      <c r="R94" s="3"/>
    </row>
    <row r="95" spans="1:18" ht="24.9" customHeight="1">
      <c r="A95" s="7">
        <v>15</v>
      </c>
      <c r="B95" s="8" t="s">
        <v>40</v>
      </c>
      <c r="C95" s="21">
        <v>70</v>
      </c>
      <c r="D95" s="23">
        <v>0</v>
      </c>
      <c r="E95" s="12">
        <v>12</v>
      </c>
      <c r="F95" s="12">
        <v>5</v>
      </c>
      <c r="G95" s="12">
        <v>9</v>
      </c>
      <c r="H95" s="23">
        <v>6</v>
      </c>
      <c r="I95" s="23">
        <v>0</v>
      </c>
      <c r="J95" s="26">
        <v>4</v>
      </c>
      <c r="K95" s="26">
        <v>3</v>
      </c>
      <c r="L95" s="12">
        <v>5</v>
      </c>
      <c r="M95" s="26">
        <v>1</v>
      </c>
      <c r="N95" s="26">
        <v>2</v>
      </c>
      <c r="O95" s="9"/>
      <c r="P95" s="9">
        <f t="shared" si="10"/>
        <v>47</v>
      </c>
      <c r="Q95" s="12">
        <f t="shared" si="9"/>
        <v>67.142857142857139</v>
      </c>
      <c r="R95" s="3"/>
    </row>
    <row r="96" spans="1:18" ht="24.9" customHeight="1">
      <c r="A96" s="7">
        <v>16</v>
      </c>
      <c r="B96" s="8" t="s">
        <v>41</v>
      </c>
      <c r="C96" s="21">
        <v>1125</v>
      </c>
      <c r="D96" s="23">
        <v>0</v>
      </c>
      <c r="E96" s="12">
        <v>210</v>
      </c>
      <c r="F96" s="12">
        <v>50</v>
      </c>
      <c r="G96" s="12">
        <v>210</v>
      </c>
      <c r="H96" s="12">
        <v>133</v>
      </c>
      <c r="I96" s="12">
        <v>148</v>
      </c>
      <c r="J96" s="26">
        <v>120</v>
      </c>
      <c r="K96" s="26">
        <v>100</v>
      </c>
      <c r="L96" s="12">
        <v>82</v>
      </c>
      <c r="M96" s="26">
        <v>72</v>
      </c>
      <c r="N96" s="12">
        <v>150</v>
      </c>
      <c r="O96" s="9"/>
      <c r="P96" s="9">
        <f t="shared" si="10"/>
        <v>1275</v>
      </c>
      <c r="Q96" s="12">
        <f t="shared" si="9"/>
        <v>113.33333333333333</v>
      </c>
      <c r="R96" s="3"/>
    </row>
    <row r="97" spans="1:18" ht="24.9" customHeight="1">
      <c r="A97" s="7">
        <v>17</v>
      </c>
      <c r="B97" s="8" t="s">
        <v>42</v>
      </c>
      <c r="C97" s="21">
        <v>100</v>
      </c>
      <c r="D97" s="23">
        <v>0</v>
      </c>
      <c r="E97" s="12">
        <v>15</v>
      </c>
      <c r="F97" s="12">
        <v>15</v>
      </c>
      <c r="G97" s="12">
        <v>25</v>
      </c>
      <c r="H97" s="12">
        <v>20</v>
      </c>
      <c r="I97" s="12">
        <v>10</v>
      </c>
      <c r="J97" s="26">
        <v>10</v>
      </c>
      <c r="K97" s="26">
        <v>14</v>
      </c>
      <c r="L97" s="12">
        <v>20</v>
      </c>
      <c r="M97" s="26">
        <v>9</v>
      </c>
      <c r="N97" s="12">
        <v>42</v>
      </c>
      <c r="O97" s="9"/>
      <c r="P97" s="9">
        <f t="shared" si="10"/>
        <v>180</v>
      </c>
      <c r="Q97" s="12">
        <f t="shared" si="9"/>
        <v>180</v>
      </c>
      <c r="R97" s="3"/>
    </row>
    <row r="98" spans="1:18" ht="24.9" customHeight="1">
      <c r="A98" s="7">
        <v>18</v>
      </c>
      <c r="B98" s="8" t="s">
        <v>43</v>
      </c>
      <c r="C98" s="21">
        <v>110</v>
      </c>
      <c r="D98" s="23">
        <v>0</v>
      </c>
      <c r="E98" s="12">
        <v>8</v>
      </c>
      <c r="F98" s="23">
        <v>0</v>
      </c>
      <c r="G98" s="12">
        <v>22</v>
      </c>
      <c r="H98" s="12">
        <v>16</v>
      </c>
      <c r="I98" s="12">
        <v>0</v>
      </c>
      <c r="J98" s="26">
        <v>10</v>
      </c>
      <c r="K98" s="26">
        <v>10</v>
      </c>
      <c r="L98" s="26">
        <v>8</v>
      </c>
      <c r="M98" s="26">
        <v>11</v>
      </c>
      <c r="N98" s="26">
        <v>7</v>
      </c>
      <c r="O98" s="9"/>
      <c r="P98" s="9">
        <f t="shared" si="10"/>
        <v>92</v>
      </c>
      <c r="Q98" s="12">
        <f t="shared" si="9"/>
        <v>83.636363636363626</v>
      </c>
      <c r="R98" s="3"/>
    </row>
    <row r="99" spans="1:18" ht="24.9" customHeight="1">
      <c r="A99" s="7">
        <v>19</v>
      </c>
      <c r="B99" s="8" t="s">
        <v>44</v>
      </c>
      <c r="C99" s="21">
        <v>420</v>
      </c>
      <c r="D99" s="12">
        <v>49</v>
      </c>
      <c r="E99" s="12">
        <v>46</v>
      </c>
      <c r="F99" s="12">
        <v>20</v>
      </c>
      <c r="G99" s="12">
        <v>70</v>
      </c>
      <c r="H99" s="12">
        <v>90</v>
      </c>
      <c r="I99" s="12">
        <v>45</v>
      </c>
      <c r="J99" s="26">
        <v>45</v>
      </c>
      <c r="K99" s="26">
        <v>46</v>
      </c>
      <c r="L99" s="12">
        <v>50</v>
      </c>
      <c r="M99" s="26">
        <v>50</v>
      </c>
      <c r="N99" s="12">
        <v>62</v>
      </c>
      <c r="O99" s="9"/>
      <c r="P99" s="9">
        <f t="shared" si="10"/>
        <v>573</v>
      </c>
      <c r="Q99" s="12">
        <f t="shared" si="9"/>
        <v>136.42857142857144</v>
      </c>
      <c r="R99" s="3"/>
    </row>
    <row r="100" spans="1:18" ht="24.9" customHeight="1">
      <c r="A100" s="34"/>
      <c r="B100" s="32" t="s">
        <v>37</v>
      </c>
      <c r="C100" s="24">
        <f t="shared" ref="C100:O100" si="11">SUM(C81:C99)</f>
        <v>50300</v>
      </c>
      <c r="D100" s="24">
        <f t="shared" si="11"/>
        <v>2674</v>
      </c>
      <c r="E100" s="24">
        <f t="shared" si="11"/>
        <v>7104</v>
      </c>
      <c r="F100" s="24">
        <f t="shared" si="11"/>
        <v>2076</v>
      </c>
      <c r="G100" s="24">
        <f t="shared" si="11"/>
        <v>8852</v>
      </c>
      <c r="H100" s="24">
        <f t="shared" si="11"/>
        <v>7262</v>
      </c>
      <c r="I100" s="24">
        <f t="shared" si="11"/>
        <v>5189</v>
      </c>
      <c r="J100" s="24">
        <f t="shared" si="11"/>
        <v>5634</v>
      </c>
      <c r="K100" s="24">
        <f t="shared" si="11"/>
        <v>4893</v>
      </c>
      <c r="L100" s="24">
        <f t="shared" si="11"/>
        <v>4436</v>
      </c>
      <c r="M100" s="24">
        <f t="shared" si="11"/>
        <v>5082</v>
      </c>
      <c r="N100" s="24">
        <f t="shared" si="11"/>
        <v>5813.5</v>
      </c>
      <c r="O100" s="24">
        <f t="shared" si="11"/>
        <v>0</v>
      </c>
      <c r="P100" s="9">
        <f t="shared" si="10"/>
        <v>59015.5</v>
      </c>
      <c r="Q100" s="12">
        <f t="shared" si="9"/>
        <v>117.32703777335985</v>
      </c>
      <c r="R100" s="3"/>
    </row>
    <row r="101" spans="1:18" ht="15.6">
      <c r="A101" s="13"/>
      <c r="B101" s="13"/>
      <c r="C101" s="1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3"/>
    </row>
    <row r="102" spans="1:18" ht="15.6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3"/>
    </row>
    <row r="103" spans="1:18" ht="15.6">
      <c r="A103" s="20" t="s">
        <v>47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3"/>
    </row>
    <row r="104" spans="1:18" ht="24.9" customHeight="1">
      <c r="A104" s="4" t="s">
        <v>8</v>
      </c>
      <c r="B104" s="4" t="s">
        <v>9</v>
      </c>
      <c r="C104" s="5" t="s">
        <v>10</v>
      </c>
      <c r="D104" s="5" t="s">
        <v>0</v>
      </c>
      <c r="E104" s="5" t="s">
        <v>1</v>
      </c>
      <c r="F104" s="5" t="s">
        <v>2</v>
      </c>
      <c r="G104" s="5" t="s">
        <v>3</v>
      </c>
      <c r="H104" s="5" t="s">
        <v>4</v>
      </c>
      <c r="I104" s="5" t="s">
        <v>11</v>
      </c>
      <c r="J104" s="5" t="s">
        <v>12</v>
      </c>
      <c r="K104" s="5" t="s">
        <v>13</v>
      </c>
      <c r="L104" s="5" t="s">
        <v>14</v>
      </c>
      <c r="M104" s="5" t="s">
        <v>5</v>
      </c>
      <c r="N104" s="5" t="s">
        <v>15</v>
      </c>
      <c r="O104" s="5" t="s">
        <v>6</v>
      </c>
      <c r="P104" s="5" t="s">
        <v>16</v>
      </c>
      <c r="Q104" s="6" t="s">
        <v>17</v>
      </c>
      <c r="R104" s="3"/>
    </row>
    <row r="105" spans="1:18" ht="24.9" customHeight="1">
      <c r="A105" s="7">
        <v>1</v>
      </c>
      <c r="B105" s="8" t="s">
        <v>18</v>
      </c>
      <c r="C105" s="31">
        <v>700</v>
      </c>
      <c r="D105" s="9">
        <v>45</v>
      </c>
      <c r="E105" s="9">
        <v>45</v>
      </c>
      <c r="F105" s="23">
        <v>14</v>
      </c>
      <c r="G105" s="9">
        <v>5</v>
      </c>
      <c r="H105" s="23">
        <v>15</v>
      </c>
      <c r="I105" s="11">
        <v>44</v>
      </c>
      <c r="J105" s="23">
        <v>10</v>
      </c>
      <c r="K105" s="11">
        <v>37.6</v>
      </c>
      <c r="L105" s="11">
        <v>0</v>
      </c>
      <c r="M105" s="10">
        <v>0</v>
      </c>
      <c r="N105" s="9">
        <v>9</v>
      </c>
      <c r="O105" s="11"/>
      <c r="P105" s="11">
        <f>SUM(D105:O105)</f>
        <v>224.6</v>
      </c>
      <c r="Q105" s="11">
        <f t="shared" ref="Q105:Q124" si="12">P105/C105*100</f>
        <v>32.085714285714282</v>
      </c>
      <c r="R105" s="3"/>
    </row>
    <row r="106" spans="1:18" ht="24.9" customHeight="1">
      <c r="A106" s="7">
        <v>2</v>
      </c>
      <c r="B106" s="8" t="s">
        <v>19</v>
      </c>
      <c r="C106" s="31">
        <v>1500</v>
      </c>
      <c r="D106" s="9">
        <v>40</v>
      </c>
      <c r="E106" s="9">
        <v>30</v>
      </c>
      <c r="F106" s="9">
        <v>0</v>
      </c>
      <c r="G106" s="9">
        <v>110</v>
      </c>
      <c r="H106" s="11">
        <v>10</v>
      </c>
      <c r="I106" s="11">
        <v>10</v>
      </c>
      <c r="J106" s="23">
        <v>60</v>
      </c>
      <c r="K106" s="11">
        <v>29.96</v>
      </c>
      <c r="L106" s="11">
        <v>0</v>
      </c>
      <c r="M106" s="10">
        <v>50</v>
      </c>
      <c r="N106" s="9">
        <v>192</v>
      </c>
      <c r="O106" s="11"/>
      <c r="P106" s="11">
        <f t="shared" ref="P106:P124" si="13">SUM(D106:O106)</f>
        <v>531.96</v>
      </c>
      <c r="Q106" s="11">
        <f t="shared" si="12"/>
        <v>35.463999999999999</v>
      </c>
      <c r="R106" s="3"/>
    </row>
    <row r="107" spans="1:18" ht="24.9" customHeight="1">
      <c r="A107" s="7">
        <v>3</v>
      </c>
      <c r="B107" s="8" t="s">
        <v>20</v>
      </c>
      <c r="C107" s="31">
        <v>1200</v>
      </c>
      <c r="D107" s="9">
        <v>85</v>
      </c>
      <c r="E107" s="9">
        <v>89</v>
      </c>
      <c r="F107" s="11">
        <v>60</v>
      </c>
      <c r="G107" s="11">
        <v>97</v>
      </c>
      <c r="H107" s="11">
        <v>106</v>
      </c>
      <c r="I107" s="11">
        <v>40</v>
      </c>
      <c r="J107" s="11">
        <v>69</v>
      </c>
      <c r="K107" s="11">
        <v>65.8</v>
      </c>
      <c r="L107" s="11">
        <v>0</v>
      </c>
      <c r="M107" s="10">
        <v>65</v>
      </c>
      <c r="N107" s="9">
        <v>134</v>
      </c>
      <c r="O107" s="11"/>
      <c r="P107" s="11">
        <f t="shared" si="13"/>
        <v>810.8</v>
      </c>
      <c r="Q107" s="11">
        <f t="shared" si="12"/>
        <v>67.566666666666663</v>
      </c>
      <c r="R107" s="3"/>
    </row>
    <row r="108" spans="1:18" ht="24.9" customHeight="1">
      <c r="A108" s="7">
        <v>4</v>
      </c>
      <c r="B108" s="8" t="s">
        <v>21</v>
      </c>
      <c r="C108" s="31">
        <v>1100</v>
      </c>
      <c r="D108" s="9">
        <v>61</v>
      </c>
      <c r="E108" s="9">
        <v>65</v>
      </c>
      <c r="F108" s="11">
        <v>55</v>
      </c>
      <c r="G108" s="11">
        <v>128.88</v>
      </c>
      <c r="H108" s="11">
        <v>57</v>
      </c>
      <c r="I108" s="11">
        <v>84</v>
      </c>
      <c r="J108" s="23">
        <v>18</v>
      </c>
      <c r="K108" s="11">
        <v>50</v>
      </c>
      <c r="L108" s="11">
        <v>15</v>
      </c>
      <c r="M108" s="10">
        <v>87</v>
      </c>
      <c r="N108" s="9">
        <v>50</v>
      </c>
      <c r="O108" s="11"/>
      <c r="P108" s="11">
        <f t="shared" si="13"/>
        <v>670.88</v>
      </c>
      <c r="Q108" s="11">
        <f t="shared" si="12"/>
        <v>60.989090909090905</v>
      </c>
      <c r="R108" s="3"/>
    </row>
    <row r="109" spans="1:18" ht="24.9" customHeight="1">
      <c r="A109" s="7">
        <v>5</v>
      </c>
      <c r="B109" s="8" t="s">
        <v>22</v>
      </c>
      <c r="C109" s="31">
        <v>1500</v>
      </c>
      <c r="D109" s="9">
        <v>152</v>
      </c>
      <c r="E109" s="9">
        <v>123</v>
      </c>
      <c r="F109" s="11">
        <v>76</v>
      </c>
      <c r="G109" s="11">
        <v>244</v>
      </c>
      <c r="H109" s="11">
        <v>159.4</v>
      </c>
      <c r="I109" s="11">
        <v>90</v>
      </c>
      <c r="J109" s="11">
        <v>0</v>
      </c>
      <c r="K109" s="11">
        <v>124</v>
      </c>
      <c r="L109" s="11">
        <v>26</v>
      </c>
      <c r="M109" s="10">
        <v>108</v>
      </c>
      <c r="N109" s="9">
        <v>150</v>
      </c>
      <c r="O109" s="11"/>
      <c r="P109" s="11">
        <f t="shared" si="13"/>
        <v>1252.4000000000001</v>
      </c>
      <c r="Q109" s="11">
        <f t="shared" si="12"/>
        <v>83.493333333333339</v>
      </c>
      <c r="R109" s="3"/>
    </row>
    <row r="110" spans="1:18" ht="24.9" customHeight="1">
      <c r="A110" s="7">
        <v>6</v>
      </c>
      <c r="B110" s="8" t="s">
        <v>23</v>
      </c>
      <c r="C110" s="31">
        <v>1100</v>
      </c>
      <c r="D110" s="9">
        <v>0</v>
      </c>
      <c r="E110" s="11">
        <v>22</v>
      </c>
      <c r="F110" s="11">
        <v>20</v>
      </c>
      <c r="G110" s="11">
        <v>17</v>
      </c>
      <c r="H110" s="11">
        <v>0</v>
      </c>
      <c r="I110" s="11">
        <v>0</v>
      </c>
      <c r="J110" s="11">
        <v>0</v>
      </c>
      <c r="K110" s="11">
        <v>0</v>
      </c>
      <c r="L110" s="11">
        <v>31</v>
      </c>
      <c r="M110" s="10">
        <v>71</v>
      </c>
      <c r="N110" s="9">
        <v>40</v>
      </c>
      <c r="O110" s="11"/>
      <c r="P110" s="11">
        <f t="shared" si="13"/>
        <v>201</v>
      </c>
      <c r="Q110" s="11">
        <f t="shared" si="12"/>
        <v>18.272727272727273</v>
      </c>
      <c r="R110" s="3"/>
    </row>
    <row r="111" spans="1:18" ht="24.9" customHeight="1">
      <c r="A111" s="7">
        <v>7</v>
      </c>
      <c r="B111" s="8" t="s">
        <v>24</v>
      </c>
      <c r="C111" s="31">
        <v>2200</v>
      </c>
      <c r="D111" s="9">
        <v>113</v>
      </c>
      <c r="E111" s="9">
        <v>138</v>
      </c>
      <c r="F111" s="11">
        <v>203</v>
      </c>
      <c r="G111" s="11">
        <v>158</v>
      </c>
      <c r="H111" s="11">
        <v>126</v>
      </c>
      <c r="I111" s="11">
        <v>0</v>
      </c>
      <c r="J111" s="23">
        <v>103.72</v>
      </c>
      <c r="K111" s="11">
        <v>160</v>
      </c>
      <c r="L111" s="11">
        <v>50</v>
      </c>
      <c r="M111" s="10">
        <v>574</v>
      </c>
      <c r="N111" s="9">
        <v>316</v>
      </c>
      <c r="O111" s="11"/>
      <c r="P111" s="11">
        <f t="shared" si="13"/>
        <v>1941.72</v>
      </c>
      <c r="Q111" s="11">
        <f t="shared" si="12"/>
        <v>88.26</v>
      </c>
      <c r="R111" s="3"/>
    </row>
    <row r="112" spans="1:18" ht="24.9" customHeight="1">
      <c r="A112" s="7">
        <v>8</v>
      </c>
      <c r="B112" s="8" t="s">
        <v>25</v>
      </c>
      <c r="C112" s="31">
        <v>1800</v>
      </c>
      <c r="D112" s="22">
        <v>70</v>
      </c>
      <c r="E112" s="9">
        <v>70</v>
      </c>
      <c r="F112" s="11">
        <v>223</v>
      </c>
      <c r="G112" s="11">
        <v>90</v>
      </c>
      <c r="H112" s="23">
        <v>170</v>
      </c>
      <c r="I112" s="11">
        <v>50</v>
      </c>
      <c r="J112" s="23">
        <v>110</v>
      </c>
      <c r="K112" s="23">
        <v>225.44</v>
      </c>
      <c r="L112" s="11">
        <v>0</v>
      </c>
      <c r="M112" s="10">
        <v>0</v>
      </c>
      <c r="N112" s="9">
        <v>0</v>
      </c>
      <c r="O112" s="11"/>
      <c r="P112" s="11">
        <f t="shared" si="13"/>
        <v>1008.44</v>
      </c>
      <c r="Q112" s="11">
        <f t="shared" si="12"/>
        <v>56.024444444444441</v>
      </c>
      <c r="R112" s="3"/>
    </row>
    <row r="113" spans="1:18" ht="24.9" customHeight="1">
      <c r="A113" s="7">
        <v>9</v>
      </c>
      <c r="B113" s="8" t="s">
        <v>26</v>
      </c>
      <c r="C113" s="31">
        <v>350</v>
      </c>
      <c r="D113" s="22">
        <v>0</v>
      </c>
      <c r="E113" s="22">
        <v>0</v>
      </c>
      <c r="F113" s="22">
        <v>0</v>
      </c>
      <c r="G113" s="23">
        <v>0</v>
      </c>
      <c r="H113" s="11">
        <v>0</v>
      </c>
      <c r="I113" s="11">
        <v>0</v>
      </c>
      <c r="J113" s="23">
        <v>0</v>
      </c>
      <c r="K113" s="11">
        <v>0</v>
      </c>
      <c r="L113" s="11">
        <v>0</v>
      </c>
      <c r="M113" s="10">
        <v>0</v>
      </c>
      <c r="N113" s="9">
        <v>11</v>
      </c>
      <c r="O113" s="11"/>
      <c r="P113" s="11">
        <f t="shared" si="13"/>
        <v>11</v>
      </c>
      <c r="Q113" s="11">
        <f t="shared" si="12"/>
        <v>3.1428571428571432</v>
      </c>
      <c r="R113" s="3"/>
    </row>
    <row r="114" spans="1:18" ht="24.9" customHeight="1">
      <c r="A114" s="7">
        <v>10</v>
      </c>
      <c r="B114" s="8" t="s">
        <v>27</v>
      </c>
      <c r="C114" s="31">
        <v>1090</v>
      </c>
      <c r="D114" s="9">
        <v>80</v>
      </c>
      <c r="E114" s="9">
        <v>90</v>
      </c>
      <c r="F114" s="11">
        <v>68</v>
      </c>
      <c r="G114" s="11">
        <v>66</v>
      </c>
      <c r="H114" s="11">
        <v>10</v>
      </c>
      <c r="I114" s="11">
        <v>0</v>
      </c>
      <c r="J114" s="23">
        <v>0</v>
      </c>
      <c r="K114" s="11">
        <v>76</v>
      </c>
      <c r="L114" s="11">
        <v>0</v>
      </c>
      <c r="M114" s="10">
        <v>90</v>
      </c>
      <c r="N114" s="9">
        <v>55</v>
      </c>
      <c r="O114" s="11"/>
      <c r="P114" s="11">
        <f t="shared" si="13"/>
        <v>535</v>
      </c>
      <c r="Q114" s="11">
        <f t="shared" si="12"/>
        <v>49.082568807339449</v>
      </c>
      <c r="R114" s="3"/>
    </row>
    <row r="115" spans="1:18" ht="24.9" customHeight="1">
      <c r="A115" s="7">
        <v>11</v>
      </c>
      <c r="B115" s="8" t="s">
        <v>28</v>
      </c>
      <c r="C115" s="31">
        <v>1300</v>
      </c>
      <c r="D115" s="9">
        <v>30</v>
      </c>
      <c r="E115" s="9">
        <v>103</v>
      </c>
      <c r="F115" s="11">
        <v>44</v>
      </c>
      <c r="G115" s="11">
        <v>171</v>
      </c>
      <c r="H115" s="11">
        <v>138</v>
      </c>
      <c r="I115" s="11">
        <v>139</v>
      </c>
      <c r="J115" s="23">
        <v>0</v>
      </c>
      <c r="K115" s="11">
        <v>5</v>
      </c>
      <c r="L115" s="11">
        <v>63</v>
      </c>
      <c r="M115" s="10">
        <v>60</v>
      </c>
      <c r="N115" s="9">
        <v>95</v>
      </c>
      <c r="O115" s="11"/>
      <c r="P115" s="11">
        <f t="shared" si="13"/>
        <v>848</v>
      </c>
      <c r="Q115" s="11">
        <f t="shared" si="12"/>
        <v>65.230769230769226</v>
      </c>
      <c r="R115" s="3"/>
    </row>
    <row r="116" spans="1:18" ht="24.9" customHeight="1">
      <c r="A116" s="7">
        <v>12</v>
      </c>
      <c r="B116" s="8" t="s">
        <v>29</v>
      </c>
      <c r="C116" s="31">
        <v>100</v>
      </c>
      <c r="D116" s="22">
        <v>0</v>
      </c>
      <c r="E116" s="22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11">
        <v>0</v>
      </c>
      <c r="M116" s="10">
        <v>0</v>
      </c>
      <c r="N116" s="9">
        <v>0</v>
      </c>
      <c r="O116" s="11"/>
      <c r="P116" s="11">
        <f t="shared" si="13"/>
        <v>0</v>
      </c>
      <c r="Q116" s="11">
        <f t="shared" si="12"/>
        <v>0</v>
      </c>
      <c r="R116" s="3"/>
    </row>
    <row r="117" spans="1:18" ht="24.9" customHeight="1">
      <c r="A117" s="7">
        <v>13</v>
      </c>
      <c r="B117" s="8" t="s">
        <v>39</v>
      </c>
      <c r="C117" s="31">
        <v>170</v>
      </c>
      <c r="D117" s="9">
        <v>10</v>
      </c>
      <c r="E117" s="9">
        <v>20</v>
      </c>
      <c r="F117" s="23">
        <v>0</v>
      </c>
      <c r="G117" s="23">
        <v>10</v>
      </c>
      <c r="H117" s="23">
        <v>77</v>
      </c>
      <c r="I117" s="23">
        <v>0</v>
      </c>
      <c r="J117" s="23">
        <v>0</v>
      </c>
      <c r="K117" s="11">
        <v>0</v>
      </c>
      <c r="L117" s="11">
        <v>0</v>
      </c>
      <c r="M117" s="10">
        <v>0</v>
      </c>
      <c r="N117" s="9">
        <v>44</v>
      </c>
      <c r="O117" s="11"/>
      <c r="P117" s="11">
        <f t="shared" si="13"/>
        <v>161</v>
      </c>
      <c r="Q117" s="11">
        <f t="shared" si="12"/>
        <v>94.705882352941174</v>
      </c>
      <c r="R117" s="3"/>
    </row>
    <row r="118" spans="1:18" ht="24.9" customHeight="1">
      <c r="A118" s="7">
        <v>14</v>
      </c>
      <c r="B118" s="8" t="s">
        <v>31</v>
      </c>
      <c r="C118" s="31">
        <v>50</v>
      </c>
      <c r="D118" s="22">
        <v>0</v>
      </c>
      <c r="E118" s="22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11">
        <v>0</v>
      </c>
      <c r="M118" s="10">
        <v>0</v>
      </c>
      <c r="N118" s="9">
        <v>0</v>
      </c>
      <c r="O118" s="11"/>
      <c r="P118" s="11">
        <f t="shared" si="13"/>
        <v>0</v>
      </c>
      <c r="Q118" s="11">
        <f t="shared" si="12"/>
        <v>0</v>
      </c>
      <c r="R118" s="3"/>
    </row>
    <row r="119" spans="1:18" ht="24.9" customHeight="1">
      <c r="A119" s="7">
        <v>15</v>
      </c>
      <c r="B119" s="8" t="s">
        <v>40</v>
      </c>
      <c r="C119" s="31">
        <v>60</v>
      </c>
      <c r="D119" s="22">
        <v>5</v>
      </c>
      <c r="E119" s="9">
        <v>0</v>
      </c>
      <c r="F119" s="23">
        <v>0</v>
      </c>
      <c r="G119" s="23">
        <v>5</v>
      </c>
      <c r="H119" s="11">
        <v>0</v>
      </c>
      <c r="I119" s="23">
        <v>0</v>
      </c>
      <c r="J119" s="23">
        <v>0</v>
      </c>
      <c r="K119" s="23">
        <v>0</v>
      </c>
      <c r="L119" s="11">
        <v>0</v>
      </c>
      <c r="M119" s="10">
        <v>0</v>
      </c>
      <c r="N119" s="9">
        <v>7</v>
      </c>
      <c r="O119" s="11"/>
      <c r="P119" s="11">
        <f t="shared" si="13"/>
        <v>17</v>
      </c>
      <c r="Q119" s="11">
        <f t="shared" si="12"/>
        <v>28.333333333333332</v>
      </c>
      <c r="R119" s="3"/>
    </row>
    <row r="120" spans="1:18" ht="24.9" customHeight="1">
      <c r="A120" s="7">
        <v>16</v>
      </c>
      <c r="B120" s="8" t="s">
        <v>41</v>
      </c>
      <c r="C120" s="31">
        <v>250</v>
      </c>
      <c r="D120" s="22">
        <v>28.88</v>
      </c>
      <c r="E120" s="9">
        <v>13</v>
      </c>
      <c r="F120" s="23">
        <v>23</v>
      </c>
      <c r="G120" s="23">
        <v>15</v>
      </c>
      <c r="H120" s="11">
        <v>27</v>
      </c>
      <c r="I120" s="11">
        <v>25</v>
      </c>
      <c r="J120" s="23">
        <v>2</v>
      </c>
      <c r="K120" s="23">
        <v>0</v>
      </c>
      <c r="L120" s="11">
        <v>0</v>
      </c>
      <c r="M120" s="10">
        <v>0</v>
      </c>
      <c r="N120" s="9">
        <v>18</v>
      </c>
      <c r="O120" s="11"/>
      <c r="P120" s="11">
        <f t="shared" si="13"/>
        <v>151.88</v>
      </c>
      <c r="Q120" s="11">
        <f t="shared" si="12"/>
        <v>60.751999999999995</v>
      </c>
      <c r="R120" s="3"/>
    </row>
    <row r="121" spans="1:18" ht="24.9" customHeight="1">
      <c r="A121" s="7">
        <v>17</v>
      </c>
      <c r="B121" s="8" t="s">
        <v>42</v>
      </c>
      <c r="C121" s="31">
        <v>75</v>
      </c>
      <c r="D121" s="22">
        <v>0</v>
      </c>
      <c r="E121" s="9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15</v>
      </c>
      <c r="K121" s="23">
        <v>5</v>
      </c>
      <c r="L121" s="11">
        <v>0</v>
      </c>
      <c r="M121" s="10">
        <v>0</v>
      </c>
      <c r="N121" s="9">
        <v>0</v>
      </c>
      <c r="O121" s="11"/>
      <c r="P121" s="11">
        <f t="shared" si="13"/>
        <v>20</v>
      </c>
      <c r="Q121" s="11">
        <f t="shared" si="12"/>
        <v>26.666666666666668</v>
      </c>
      <c r="R121" s="3"/>
    </row>
    <row r="122" spans="1:18" ht="24.9" customHeight="1">
      <c r="A122" s="7">
        <v>18</v>
      </c>
      <c r="B122" s="8" t="s">
        <v>43</v>
      </c>
      <c r="C122" s="31">
        <v>150</v>
      </c>
      <c r="D122" s="22">
        <v>0</v>
      </c>
      <c r="E122" s="22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11">
        <v>0</v>
      </c>
      <c r="M122" s="10">
        <v>0</v>
      </c>
      <c r="N122" s="9">
        <v>0</v>
      </c>
      <c r="O122" s="11"/>
      <c r="P122" s="11">
        <f t="shared" si="13"/>
        <v>0</v>
      </c>
      <c r="Q122" s="11">
        <f t="shared" si="12"/>
        <v>0</v>
      </c>
      <c r="R122" s="3"/>
    </row>
    <row r="123" spans="1:18" ht="24.9" customHeight="1">
      <c r="A123" s="7">
        <v>19</v>
      </c>
      <c r="B123" s="8" t="s">
        <v>49</v>
      </c>
      <c r="C123" s="31">
        <v>125</v>
      </c>
      <c r="D123" s="9">
        <v>0</v>
      </c>
      <c r="E123" s="9">
        <v>0</v>
      </c>
      <c r="F123" s="23">
        <v>0</v>
      </c>
      <c r="G123" s="23">
        <v>0</v>
      </c>
      <c r="H123" s="11">
        <v>0</v>
      </c>
      <c r="I123" s="23">
        <v>0</v>
      </c>
      <c r="J123" s="23">
        <v>0</v>
      </c>
      <c r="K123" s="23">
        <v>0</v>
      </c>
      <c r="L123" s="11">
        <v>10</v>
      </c>
      <c r="M123" s="10">
        <v>0</v>
      </c>
      <c r="N123" s="9">
        <v>10</v>
      </c>
      <c r="O123" s="11"/>
      <c r="P123" s="11">
        <f t="shared" si="13"/>
        <v>20</v>
      </c>
      <c r="Q123" s="11">
        <f t="shared" si="12"/>
        <v>16</v>
      </c>
      <c r="R123" s="3"/>
    </row>
    <row r="124" spans="1:18" ht="24.9" customHeight="1">
      <c r="A124" s="34"/>
      <c r="B124" s="32" t="s">
        <v>37</v>
      </c>
      <c r="C124" s="24">
        <f t="shared" ref="C124:O124" si="14">SUM(C105:C123)</f>
        <v>14820</v>
      </c>
      <c r="D124" s="24">
        <f t="shared" si="14"/>
        <v>719.88</v>
      </c>
      <c r="E124" s="24">
        <f t="shared" si="14"/>
        <v>808</v>
      </c>
      <c r="F124" s="24">
        <f t="shared" si="14"/>
        <v>786</v>
      </c>
      <c r="G124" s="24">
        <f t="shared" si="14"/>
        <v>1116.8800000000001</v>
      </c>
      <c r="H124" s="24">
        <f t="shared" si="14"/>
        <v>895.4</v>
      </c>
      <c r="I124" s="24">
        <f t="shared" si="14"/>
        <v>482</v>
      </c>
      <c r="J124" s="24">
        <f t="shared" si="14"/>
        <v>387.72</v>
      </c>
      <c r="K124" s="24">
        <f t="shared" si="14"/>
        <v>778.8</v>
      </c>
      <c r="L124" s="24">
        <f t="shared" si="14"/>
        <v>195</v>
      </c>
      <c r="M124" s="24">
        <f t="shared" si="14"/>
        <v>1105</v>
      </c>
      <c r="N124" s="24">
        <f t="shared" si="14"/>
        <v>1131</v>
      </c>
      <c r="O124" s="24">
        <f t="shared" si="14"/>
        <v>0</v>
      </c>
      <c r="P124" s="11">
        <f t="shared" si="13"/>
        <v>8405.68</v>
      </c>
      <c r="Q124" s="11">
        <f t="shared" si="12"/>
        <v>56.718488529014842</v>
      </c>
      <c r="R124" s="3"/>
    </row>
    <row r="125" spans="1:18" ht="15.6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3"/>
    </row>
    <row r="126" spans="1:18" ht="15.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3"/>
    </row>
    <row r="127" spans="1:18" ht="15.6">
      <c r="A127" s="70" t="s">
        <v>48</v>
      </c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3"/>
    </row>
    <row r="128" spans="1:18" ht="15.6">
      <c r="A128" s="3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3"/>
    </row>
    <row r="129" spans="1:18" ht="24.9" customHeight="1">
      <c r="A129" s="41" t="s">
        <v>8</v>
      </c>
      <c r="B129" s="41" t="s">
        <v>9</v>
      </c>
      <c r="C129" s="42" t="s">
        <v>10</v>
      </c>
      <c r="D129" s="42" t="s">
        <v>0</v>
      </c>
      <c r="E129" s="42" t="s">
        <v>1</v>
      </c>
      <c r="F129" s="42" t="s">
        <v>2</v>
      </c>
      <c r="G129" s="42" t="s">
        <v>3</v>
      </c>
      <c r="H129" s="42" t="s">
        <v>4</v>
      </c>
      <c r="I129" s="42" t="s">
        <v>11</v>
      </c>
      <c r="J129" s="42" t="s">
        <v>12</v>
      </c>
      <c r="K129" s="42" t="s">
        <v>13</v>
      </c>
      <c r="L129" s="42" t="s">
        <v>14</v>
      </c>
      <c r="M129" s="42" t="s">
        <v>5</v>
      </c>
      <c r="N129" s="42" t="s">
        <v>15</v>
      </c>
      <c r="O129" s="42" t="s">
        <v>6</v>
      </c>
      <c r="P129" s="42" t="s">
        <v>16</v>
      </c>
      <c r="Q129" s="43" t="s">
        <v>17</v>
      </c>
      <c r="R129" s="3"/>
    </row>
    <row r="130" spans="1:18" ht="24.9" customHeight="1">
      <c r="A130" s="44">
        <v>1</v>
      </c>
      <c r="B130" s="45" t="s">
        <v>18</v>
      </c>
      <c r="C130" s="46">
        <f>C4+C29+C54+C81+C105</f>
        <v>11330</v>
      </c>
      <c r="D130" s="47">
        <f>D4+D29+D54+D81+D105</f>
        <v>755.7</v>
      </c>
      <c r="E130" s="47">
        <f t="shared" ref="E130:P130" si="15">E4+E29+E54+E81+E105</f>
        <v>1679.5</v>
      </c>
      <c r="F130" s="47">
        <f t="shared" si="15"/>
        <v>1158</v>
      </c>
      <c r="G130" s="47">
        <f t="shared" si="15"/>
        <v>1313.65</v>
      </c>
      <c r="H130" s="47">
        <f t="shared" si="15"/>
        <v>897</v>
      </c>
      <c r="I130" s="47">
        <f t="shared" si="15"/>
        <v>837.5</v>
      </c>
      <c r="J130" s="47">
        <f t="shared" si="15"/>
        <v>1041</v>
      </c>
      <c r="K130" s="47">
        <f t="shared" si="15"/>
        <v>1222.5999999999999</v>
      </c>
      <c r="L130" s="47">
        <f t="shared" si="15"/>
        <v>909</v>
      </c>
      <c r="M130" s="47">
        <f t="shared" si="15"/>
        <v>796.5</v>
      </c>
      <c r="N130" s="47">
        <f t="shared" si="15"/>
        <v>1184.8</v>
      </c>
      <c r="O130" s="47">
        <f t="shared" si="15"/>
        <v>0</v>
      </c>
      <c r="P130" s="47">
        <f t="shared" si="15"/>
        <v>11795.250000000002</v>
      </c>
      <c r="Q130" s="48">
        <f t="shared" ref="Q130:Q149" si="16">P130/C130*100</f>
        <v>104.10635481023832</v>
      </c>
      <c r="R130" s="3"/>
    </row>
    <row r="131" spans="1:18" ht="24.9" customHeight="1">
      <c r="A131" s="44">
        <v>2</v>
      </c>
      <c r="B131" s="45" t="s">
        <v>19</v>
      </c>
      <c r="C131" s="46">
        <f t="shared" ref="C131:P146" si="17">C5+C30+C55+C82+C106</f>
        <v>27950</v>
      </c>
      <c r="D131" s="47">
        <f t="shared" si="17"/>
        <v>1425</v>
      </c>
      <c r="E131" s="47">
        <f t="shared" si="17"/>
        <v>2543</v>
      </c>
      <c r="F131" s="47">
        <f t="shared" si="17"/>
        <v>2211.5</v>
      </c>
      <c r="G131" s="47">
        <f>G5+G30+G55+G82+G106</f>
        <v>2948</v>
      </c>
      <c r="H131" s="47">
        <f>H5+H30+H55+H82+H106</f>
        <v>2629.5</v>
      </c>
      <c r="I131" s="47">
        <f t="shared" si="17"/>
        <v>1802.4</v>
      </c>
      <c r="J131" s="47">
        <f t="shared" si="17"/>
        <v>2500</v>
      </c>
      <c r="K131" s="47">
        <f t="shared" si="17"/>
        <v>3795.46</v>
      </c>
      <c r="L131" s="47">
        <f t="shared" si="17"/>
        <v>2359.5</v>
      </c>
      <c r="M131" s="47">
        <f t="shared" si="17"/>
        <v>2629</v>
      </c>
      <c r="N131" s="47">
        <f t="shared" si="17"/>
        <v>2695.5</v>
      </c>
      <c r="O131" s="47">
        <f t="shared" si="17"/>
        <v>0</v>
      </c>
      <c r="P131" s="47">
        <f t="shared" si="17"/>
        <v>27538.86</v>
      </c>
      <c r="Q131" s="48">
        <f t="shared" si="16"/>
        <v>98.529016100178893</v>
      </c>
      <c r="R131" s="3"/>
    </row>
    <row r="132" spans="1:18" ht="24.9" customHeight="1">
      <c r="A132" s="44">
        <v>3</v>
      </c>
      <c r="B132" s="45" t="s">
        <v>20</v>
      </c>
      <c r="C132" s="46">
        <f t="shared" si="17"/>
        <v>12710</v>
      </c>
      <c r="D132" s="47">
        <f t="shared" si="17"/>
        <v>682</v>
      </c>
      <c r="E132" s="47">
        <f t="shared" si="17"/>
        <v>1213.5</v>
      </c>
      <c r="F132" s="47">
        <f t="shared" si="17"/>
        <v>927.5</v>
      </c>
      <c r="G132" s="47">
        <f t="shared" si="17"/>
        <v>1187.5</v>
      </c>
      <c r="H132" s="47">
        <f t="shared" si="17"/>
        <v>1108.5</v>
      </c>
      <c r="I132" s="47">
        <f t="shared" si="17"/>
        <v>935.5</v>
      </c>
      <c r="J132" s="47">
        <f t="shared" si="17"/>
        <v>1117.5</v>
      </c>
      <c r="K132" s="47">
        <f t="shared" si="17"/>
        <v>1216.3</v>
      </c>
      <c r="L132" s="47">
        <f t="shared" si="17"/>
        <v>836</v>
      </c>
      <c r="M132" s="47">
        <f t="shared" si="17"/>
        <v>924</v>
      </c>
      <c r="N132" s="47">
        <f t="shared" si="17"/>
        <v>1477</v>
      </c>
      <c r="O132" s="47">
        <f t="shared" si="17"/>
        <v>0</v>
      </c>
      <c r="P132" s="47">
        <f t="shared" si="17"/>
        <v>11625.3</v>
      </c>
      <c r="Q132" s="48">
        <f t="shared" si="16"/>
        <v>91.465774980330437</v>
      </c>
      <c r="R132" s="3"/>
    </row>
    <row r="133" spans="1:18" ht="24.9" customHeight="1">
      <c r="A133" s="44">
        <v>4</v>
      </c>
      <c r="B133" s="45" t="s">
        <v>21</v>
      </c>
      <c r="C133" s="46">
        <f t="shared" si="17"/>
        <v>18400</v>
      </c>
      <c r="D133" s="47">
        <f t="shared" si="17"/>
        <v>982.45</v>
      </c>
      <c r="E133" s="47">
        <f t="shared" si="17"/>
        <v>1795.15</v>
      </c>
      <c r="F133" s="47">
        <f t="shared" si="17"/>
        <v>1329.85</v>
      </c>
      <c r="G133" s="47">
        <f t="shared" si="17"/>
        <v>2092.38</v>
      </c>
      <c r="H133" s="47">
        <f t="shared" si="17"/>
        <v>1499.8</v>
      </c>
      <c r="I133" s="47">
        <f t="shared" si="17"/>
        <v>1315.3</v>
      </c>
      <c r="J133" s="47">
        <f t="shared" si="17"/>
        <v>1606.55</v>
      </c>
      <c r="K133" s="47">
        <f t="shared" si="17"/>
        <v>1996.5</v>
      </c>
      <c r="L133" s="47">
        <f t="shared" si="17"/>
        <v>1471.7</v>
      </c>
      <c r="M133" s="47">
        <f t="shared" si="17"/>
        <v>1727.6</v>
      </c>
      <c r="N133" s="47">
        <f t="shared" si="17"/>
        <v>1303.8499999999999</v>
      </c>
      <c r="O133" s="47">
        <f t="shared" si="17"/>
        <v>0</v>
      </c>
      <c r="P133" s="47">
        <f t="shared" si="17"/>
        <v>17121.13</v>
      </c>
      <c r="Q133" s="48">
        <f t="shared" si="16"/>
        <v>93.049619565217398</v>
      </c>
      <c r="R133" s="3"/>
    </row>
    <row r="134" spans="1:18" ht="24.9" customHeight="1">
      <c r="A134" s="44">
        <v>5</v>
      </c>
      <c r="B134" s="45" t="s">
        <v>22</v>
      </c>
      <c r="C134" s="46">
        <f t="shared" si="17"/>
        <v>14900</v>
      </c>
      <c r="D134" s="47">
        <f t="shared" si="17"/>
        <v>1212</v>
      </c>
      <c r="E134" s="47">
        <f t="shared" si="17"/>
        <v>1584</v>
      </c>
      <c r="F134" s="47">
        <f t="shared" si="17"/>
        <v>1099</v>
      </c>
      <c r="G134" s="47">
        <f t="shared" si="17"/>
        <v>1967</v>
      </c>
      <c r="H134" s="47">
        <f t="shared" si="17"/>
        <v>1531.4</v>
      </c>
      <c r="I134" s="47">
        <f t="shared" si="17"/>
        <v>1441</v>
      </c>
      <c r="J134" s="47">
        <f t="shared" si="17"/>
        <v>1680</v>
      </c>
      <c r="K134" s="47">
        <f t="shared" si="17"/>
        <v>1349</v>
      </c>
      <c r="L134" s="47">
        <f t="shared" si="17"/>
        <v>1438</v>
      </c>
      <c r="M134" s="47">
        <f t="shared" si="17"/>
        <v>1817</v>
      </c>
      <c r="N134" s="47">
        <f t="shared" si="17"/>
        <v>1638.85</v>
      </c>
      <c r="O134" s="47">
        <f t="shared" si="17"/>
        <v>0</v>
      </c>
      <c r="P134" s="47">
        <f t="shared" si="17"/>
        <v>16757.25</v>
      </c>
      <c r="Q134" s="48">
        <f t="shared" si="16"/>
        <v>112.46476510067114</v>
      </c>
      <c r="R134" s="3"/>
    </row>
    <row r="135" spans="1:18" ht="24.9" customHeight="1">
      <c r="A135" s="44">
        <v>6</v>
      </c>
      <c r="B135" s="45" t="s">
        <v>23</v>
      </c>
      <c r="C135" s="46">
        <f t="shared" si="17"/>
        <v>14150</v>
      </c>
      <c r="D135" s="47">
        <f t="shared" si="17"/>
        <v>615</v>
      </c>
      <c r="E135" s="47">
        <f t="shared" si="17"/>
        <v>1591</v>
      </c>
      <c r="F135" s="47">
        <f t="shared" si="17"/>
        <v>755</v>
      </c>
      <c r="G135" s="47">
        <f t="shared" si="17"/>
        <v>1832.7</v>
      </c>
      <c r="H135" s="47">
        <f t="shared" si="17"/>
        <v>1130</v>
      </c>
      <c r="I135" s="47">
        <f t="shared" si="17"/>
        <v>996</v>
      </c>
      <c r="J135" s="47">
        <f t="shared" si="17"/>
        <v>1315</v>
      </c>
      <c r="K135" s="47">
        <f t="shared" si="17"/>
        <v>997</v>
      </c>
      <c r="L135" s="47">
        <f t="shared" si="17"/>
        <v>1046</v>
      </c>
      <c r="M135" s="47">
        <f t="shared" si="17"/>
        <v>1584</v>
      </c>
      <c r="N135" s="47">
        <f t="shared" si="17"/>
        <v>1269</v>
      </c>
      <c r="O135" s="47">
        <f t="shared" si="17"/>
        <v>0</v>
      </c>
      <c r="P135" s="47">
        <f t="shared" si="17"/>
        <v>13130.7</v>
      </c>
      <c r="Q135" s="48">
        <f t="shared" si="16"/>
        <v>92.796466431095411</v>
      </c>
      <c r="R135" s="3"/>
    </row>
    <row r="136" spans="1:18" ht="24.9" customHeight="1">
      <c r="A136" s="44">
        <v>7</v>
      </c>
      <c r="B136" s="45" t="s">
        <v>24</v>
      </c>
      <c r="C136" s="46">
        <f t="shared" si="17"/>
        <v>21010</v>
      </c>
      <c r="D136" s="47">
        <f t="shared" si="17"/>
        <v>1054</v>
      </c>
      <c r="E136" s="47">
        <f t="shared" si="17"/>
        <v>1743</v>
      </c>
      <c r="F136" s="47">
        <f t="shared" si="17"/>
        <v>1705</v>
      </c>
      <c r="G136" s="47">
        <f t="shared" si="17"/>
        <v>1555</v>
      </c>
      <c r="H136" s="47">
        <f t="shared" si="17"/>
        <v>1499</v>
      </c>
      <c r="I136" s="47">
        <f t="shared" si="17"/>
        <v>1617</v>
      </c>
      <c r="J136" s="47">
        <f t="shared" si="17"/>
        <v>1715.72</v>
      </c>
      <c r="K136" s="47">
        <f t="shared" si="17"/>
        <v>2293</v>
      </c>
      <c r="L136" s="47">
        <f t="shared" si="17"/>
        <v>2273</v>
      </c>
      <c r="M136" s="47">
        <f t="shared" si="17"/>
        <v>1895</v>
      </c>
      <c r="N136" s="47">
        <f t="shared" si="17"/>
        <v>2126</v>
      </c>
      <c r="O136" s="47">
        <f t="shared" si="17"/>
        <v>0</v>
      </c>
      <c r="P136" s="47">
        <f t="shared" si="17"/>
        <v>19475.72</v>
      </c>
      <c r="Q136" s="48">
        <f t="shared" si="16"/>
        <v>92.69738219895288</v>
      </c>
      <c r="R136" s="3"/>
    </row>
    <row r="137" spans="1:18" ht="24.9" customHeight="1">
      <c r="A137" s="44">
        <v>8</v>
      </c>
      <c r="B137" s="45" t="s">
        <v>25</v>
      </c>
      <c r="C137" s="46">
        <f t="shared" si="17"/>
        <v>10090</v>
      </c>
      <c r="D137" s="47">
        <f t="shared" si="17"/>
        <v>537</v>
      </c>
      <c r="E137" s="47">
        <f t="shared" si="17"/>
        <v>993</v>
      </c>
      <c r="F137" s="47">
        <f t="shared" si="17"/>
        <v>804</v>
      </c>
      <c r="G137" s="47">
        <f t="shared" si="17"/>
        <v>944</v>
      </c>
      <c r="H137" s="47">
        <f t="shared" si="17"/>
        <v>1188</v>
      </c>
      <c r="I137" s="47">
        <f t="shared" si="17"/>
        <v>616</v>
      </c>
      <c r="J137" s="47">
        <f t="shared" si="17"/>
        <v>954</v>
      </c>
      <c r="K137" s="47">
        <f t="shared" si="17"/>
        <v>1238.44</v>
      </c>
      <c r="L137" s="47">
        <f t="shared" si="17"/>
        <v>611</v>
      </c>
      <c r="M137" s="47">
        <f t="shared" si="17"/>
        <v>862</v>
      </c>
      <c r="N137" s="47">
        <f t="shared" si="17"/>
        <v>530</v>
      </c>
      <c r="O137" s="47">
        <f t="shared" si="17"/>
        <v>0</v>
      </c>
      <c r="P137" s="47">
        <f t="shared" si="17"/>
        <v>9277.44</v>
      </c>
      <c r="Q137" s="48">
        <f t="shared" si="16"/>
        <v>91.946878097125875</v>
      </c>
      <c r="R137" s="3"/>
    </row>
    <row r="138" spans="1:18" ht="24.9" customHeight="1">
      <c r="A138" s="44">
        <v>9</v>
      </c>
      <c r="B138" s="45" t="s">
        <v>26</v>
      </c>
      <c r="C138" s="46">
        <f t="shared" si="17"/>
        <v>3178</v>
      </c>
      <c r="D138" s="47">
        <f t="shared" si="17"/>
        <v>262</v>
      </c>
      <c r="E138" s="47">
        <f t="shared" si="17"/>
        <v>330</v>
      </c>
      <c r="F138" s="47">
        <f t="shared" si="17"/>
        <v>171</v>
      </c>
      <c r="G138" s="47">
        <f t="shared" si="17"/>
        <v>339</v>
      </c>
      <c r="H138" s="47">
        <f t="shared" si="17"/>
        <v>221</v>
      </c>
      <c r="I138" s="47">
        <f t="shared" si="17"/>
        <v>151</v>
      </c>
      <c r="J138" s="47">
        <f t="shared" si="17"/>
        <v>209</v>
      </c>
      <c r="K138" s="47">
        <f t="shared" si="17"/>
        <v>293</v>
      </c>
      <c r="L138" s="47">
        <f t="shared" si="17"/>
        <v>308</v>
      </c>
      <c r="M138" s="47">
        <f t="shared" si="17"/>
        <v>191</v>
      </c>
      <c r="N138" s="47">
        <f t="shared" si="17"/>
        <v>386</v>
      </c>
      <c r="O138" s="47">
        <f t="shared" si="17"/>
        <v>0</v>
      </c>
      <c r="P138" s="47">
        <f t="shared" si="17"/>
        <v>2861</v>
      </c>
      <c r="Q138" s="48">
        <f t="shared" si="16"/>
        <v>90.025173064820635</v>
      </c>
      <c r="R138" s="3"/>
    </row>
    <row r="139" spans="1:18" ht="24.9" customHeight="1">
      <c r="A139" s="44">
        <v>10</v>
      </c>
      <c r="B139" s="45" t="s">
        <v>27</v>
      </c>
      <c r="C139" s="46">
        <f t="shared" si="17"/>
        <v>11148</v>
      </c>
      <c r="D139" s="47">
        <f t="shared" si="17"/>
        <v>515</v>
      </c>
      <c r="E139" s="47">
        <f t="shared" si="17"/>
        <v>1573</v>
      </c>
      <c r="F139" s="47">
        <f t="shared" si="17"/>
        <v>972</v>
      </c>
      <c r="G139" s="47">
        <f t="shared" si="17"/>
        <v>1310</v>
      </c>
      <c r="H139" s="47">
        <f t="shared" si="17"/>
        <v>952</v>
      </c>
      <c r="I139" s="47">
        <f t="shared" si="17"/>
        <v>498</v>
      </c>
      <c r="J139" s="47">
        <f t="shared" si="17"/>
        <v>635</v>
      </c>
      <c r="K139" s="47">
        <f t="shared" si="17"/>
        <v>1256</v>
      </c>
      <c r="L139" s="47">
        <f t="shared" si="17"/>
        <v>983</v>
      </c>
      <c r="M139" s="47">
        <f t="shared" si="17"/>
        <v>706</v>
      </c>
      <c r="N139" s="47">
        <f t="shared" si="17"/>
        <v>1243.5</v>
      </c>
      <c r="O139" s="47">
        <f t="shared" si="17"/>
        <v>0</v>
      </c>
      <c r="P139" s="47">
        <f t="shared" si="17"/>
        <v>10643.5</v>
      </c>
      <c r="Q139" s="48">
        <f t="shared" si="16"/>
        <v>95.474524578399709</v>
      </c>
      <c r="R139" s="3"/>
    </row>
    <row r="140" spans="1:18" ht="24.9" customHeight="1">
      <c r="A140" s="44">
        <v>11</v>
      </c>
      <c r="B140" s="45" t="s">
        <v>28</v>
      </c>
      <c r="C140" s="46">
        <f t="shared" si="17"/>
        <v>17650</v>
      </c>
      <c r="D140" s="47">
        <f t="shared" si="17"/>
        <v>758</v>
      </c>
      <c r="E140" s="47">
        <f t="shared" si="17"/>
        <v>2249</v>
      </c>
      <c r="F140" s="47">
        <f t="shared" si="17"/>
        <v>1018</v>
      </c>
      <c r="G140" s="47">
        <f t="shared" si="17"/>
        <v>2036</v>
      </c>
      <c r="H140" s="47">
        <f t="shared" si="17"/>
        <v>1774</v>
      </c>
      <c r="I140" s="47">
        <f t="shared" si="17"/>
        <v>1109</v>
      </c>
      <c r="J140" s="47">
        <f t="shared" si="17"/>
        <v>1483</v>
      </c>
      <c r="K140" s="47">
        <f t="shared" si="17"/>
        <v>1377</v>
      </c>
      <c r="L140" s="47">
        <f t="shared" si="17"/>
        <v>1446</v>
      </c>
      <c r="M140" s="47">
        <f t="shared" si="17"/>
        <v>1328</v>
      </c>
      <c r="N140" s="47">
        <f t="shared" si="17"/>
        <v>1471.5</v>
      </c>
      <c r="O140" s="47">
        <f t="shared" si="17"/>
        <v>0</v>
      </c>
      <c r="P140" s="47">
        <f t="shared" si="17"/>
        <v>16049.5</v>
      </c>
      <c r="Q140" s="48">
        <f t="shared" si="16"/>
        <v>90.932011331444755</v>
      </c>
      <c r="R140" s="3"/>
    </row>
    <row r="141" spans="1:18" ht="24.9" customHeight="1">
      <c r="A141" s="44">
        <v>12</v>
      </c>
      <c r="B141" s="45" t="s">
        <v>29</v>
      </c>
      <c r="C141" s="46">
        <f t="shared" si="17"/>
        <v>575</v>
      </c>
      <c r="D141" s="47">
        <f t="shared" si="17"/>
        <v>0</v>
      </c>
      <c r="E141" s="47">
        <f t="shared" si="17"/>
        <v>0</v>
      </c>
      <c r="F141" s="47">
        <f t="shared" si="17"/>
        <v>0</v>
      </c>
      <c r="G141" s="47">
        <f t="shared" si="17"/>
        <v>0</v>
      </c>
      <c r="H141" s="47">
        <f t="shared" si="17"/>
        <v>0</v>
      </c>
      <c r="I141" s="47">
        <f t="shared" si="17"/>
        <v>0</v>
      </c>
      <c r="J141" s="47">
        <f t="shared" si="17"/>
        <v>0</v>
      </c>
      <c r="K141" s="47">
        <f t="shared" si="17"/>
        <v>0</v>
      </c>
      <c r="L141" s="47">
        <f t="shared" si="17"/>
        <v>0</v>
      </c>
      <c r="M141" s="47">
        <f t="shared" si="17"/>
        <v>0</v>
      </c>
      <c r="N141" s="47">
        <f t="shared" si="17"/>
        <v>0</v>
      </c>
      <c r="O141" s="47">
        <f t="shared" si="17"/>
        <v>0</v>
      </c>
      <c r="P141" s="47">
        <f t="shared" si="17"/>
        <v>0</v>
      </c>
      <c r="Q141" s="48">
        <f t="shared" si="16"/>
        <v>0</v>
      </c>
      <c r="R141" s="3"/>
    </row>
    <row r="142" spans="1:18" ht="24.9" customHeight="1">
      <c r="A142" s="44">
        <v>13</v>
      </c>
      <c r="B142" s="45" t="s">
        <v>39</v>
      </c>
      <c r="C142" s="46">
        <f t="shared" si="17"/>
        <v>2475</v>
      </c>
      <c r="D142" s="47">
        <f t="shared" si="17"/>
        <v>70</v>
      </c>
      <c r="E142" s="47">
        <f t="shared" si="17"/>
        <v>344</v>
      </c>
      <c r="F142" s="47">
        <f t="shared" si="17"/>
        <v>125</v>
      </c>
      <c r="G142" s="47">
        <f t="shared" si="17"/>
        <v>398</v>
      </c>
      <c r="H142" s="47">
        <f t="shared" si="17"/>
        <v>282</v>
      </c>
      <c r="I142" s="47">
        <f t="shared" si="17"/>
        <v>230</v>
      </c>
      <c r="J142" s="47">
        <f t="shared" si="17"/>
        <v>260</v>
      </c>
      <c r="K142" s="47">
        <f t="shared" si="17"/>
        <v>167</v>
      </c>
      <c r="L142" s="47">
        <f t="shared" si="17"/>
        <v>199</v>
      </c>
      <c r="M142" s="47">
        <f t="shared" si="17"/>
        <v>346</v>
      </c>
      <c r="N142" s="47">
        <f t="shared" si="17"/>
        <v>290</v>
      </c>
      <c r="O142" s="47">
        <f t="shared" si="17"/>
        <v>0</v>
      </c>
      <c r="P142" s="47">
        <f t="shared" si="17"/>
        <v>2711</v>
      </c>
      <c r="Q142" s="48">
        <f t="shared" si="16"/>
        <v>109.53535353535354</v>
      </c>
      <c r="R142" s="3"/>
    </row>
    <row r="143" spans="1:18" ht="24.9" customHeight="1">
      <c r="A143" s="44">
        <v>14</v>
      </c>
      <c r="B143" s="45" t="s">
        <v>31</v>
      </c>
      <c r="C143" s="46">
        <f t="shared" si="17"/>
        <v>236</v>
      </c>
      <c r="D143" s="47">
        <f t="shared" si="17"/>
        <v>0</v>
      </c>
      <c r="E143" s="47">
        <f t="shared" si="17"/>
        <v>0</v>
      </c>
      <c r="F143" s="47">
        <f t="shared" si="17"/>
        <v>21</v>
      </c>
      <c r="G143" s="47">
        <f t="shared" si="17"/>
        <v>44</v>
      </c>
      <c r="H143" s="47">
        <f t="shared" si="17"/>
        <v>0</v>
      </c>
      <c r="I143" s="47">
        <f t="shared" si="17"/>
        <v>10</v>
      </c>
      <c r="J143" s="47">
        <f t="shared" si="17"/>
        <v>0</v>
      </c>
      <c r="K143" s="47">
        <f t="shared" si="17"/>
        <v>38</v>
      </c>
      <c r="L143" s="47">
        <f t="shared" si="17"/>
        <v>0</v>
      </c>
      <c r="M143" s="47">
        <f t="shared" si="17"/>
        <v>19</v>
      </c>
      <c r="N143" s="47">
        <f t="shared" si="17"/>
        <v>5</v>
      </c>
      <c r="O143" s="47">
        <f t="shared" si="17"/>
        <v>0</v>
      </c>
      <c r="P143" s="47">
        <f t="shared" si="17"/>
        <v>137</v>
      </c>
      <c r="Q143" s="48">
        <f t="shared" si="16"/>
        <v>58.050847457627121</v>
      </c>
      <c r="R143" s="3"/>
    </row>
    <row r="144" spans="1:18" ht="24.9" customHeight="1">
      <c r="A144" s="44">
        <v>15</v>
      </c>
      <c r="B144" s="45" t="s">
        <v>40</v>
      </c>
      <c r="C144" s="46">
        <f t="shared" si="17"/>
        <v>338</v>
      </c>
      <c r="D144" s="47">
        <f t="shared" si="17"/>
        <v>10</v>
      </c>
      <c r="E144" s="47">
        <f t="shared" si="17"/>
        <v>48</v>
      </c>
      <c r="F144" s="47">
        <f t="shared" si="17"/>
        <v>15</v>
      </c>
      <c r="G144" s="47">
        <f t="shared" si="17"/>
        <v>28</v>
      </c>
      <c r="H144" s="47">
        <f t="shared" si="17"/>
        <v>13</v>
      </c>
      <c r="I144" s="47">
        <f t="shared" si="17"/>
        <v>11</v>
      </c>
      <c r="J144" s="47">
        <f t="shared" si="17"/>
        <v>18</v>
      </c>
      <c r="K144" s="47">
        <f t="shared" si="17"/>
        <v>13</v>
      </c>
      <c r="L144" s="47">
        <f t="shared" si="17"/>
        <v>5</v>
      </c>
      <c r="M144" s="47">
        <f t="shared" si="17"/>
        <v>14</v>
      </c>
      <c r="N144" s="47">
        <f t="shared" si="17"/>
        <v>25</v>
      </c>
      <c r="O144" s="47">
        <f t="shared" si="17"/>
        <v>0</v>
      </c>
      <c r="P144" s="47">
        <f t="shared" si="17"/>
        <v>200</v>
      </c>
      <c r="Q144" s="48">
        <f t="shared" si="16"/>
        <v>59.171597633136095</v>
      </c>
      <c r="R144" s="3"/>
    </row>
    <row r="145" spans="1:18" ht="24.9" customHeight="1">
      <c r="A145" s="44">
        <v>16</v>
      </c>
      <c r="B145" s="45" t="s">
        <v>41</v>
      </c>
      <c r="C145" s="46">
        <f t="shared" si="17"/>
        <v>3149</v>
      </c>
      <c r="D145" s="47">
        <f t="shared" si="17"/>
        <v>167.88</v>
      </c>
      <c r="E145" s="47">
        <f t="shared" si="17"/>
        <v>396</v>
      </c>
      <c r="F145" s="47">
        <f t="shared" si="17"/>
        <v>235</v>
      </c>
      <c r="G145" s="47">
        <f t="shared" si="17"/>
        <v>337</v>
      </c>
      <c r="H145" s="47">
        <f t="shared" si="17"/>
        <v>316</v>
      </c>
      <c r="I145" s="47">
        <f t="shared" si="17"/>
        <v>351</v>
      </c>
      <c r="J145" s="47">
        <f t="shared" si="17"/>
        <v>223</v>
      </c>
      <c r="K145" s="47">
        <f t="shared" si="17"/>
        <v>176</v>
      </c>
      <c r="L145" s="47">
        <f t="shared" si="17"/>
        <v>144</v>
      </c>
      <c r="M145" s="47">
        <f t="shared" si="17"/>
        <v>202</v>
      </c>
      <c r="N145" s="47">
        <f t="shared" si="17"/>
        <v>334</v>
      </c>
      <c r="O145" s="47">
        <f t="shared" si="17"/>
        <v>0</v>
      </c>
      <c r="P145" s="47">
        <f t="shared" si="17"/>
        <v>2881.88</v>
      </c>
      <c r="Q145" s="48">
        <f t="shared" si="16"/>
        <v>91.517307081613225</v>
      </c>
      <c r="R145" s="3"/>
    </row>
    <row r="146" spans="1:18" ht="24.9" customHeight="1">
      <c r="A146" s="44">
        <v>17</v>
      </c>
      <c r="B146" s="45" t="s">
        <v>42</v>
      </c>
      <c r="C146" s="46">
        <f t="shared" si="17"/>
        <v>322</v>
      </c>
      <c r="D146" s="47">
        <f t="shared" si="17"/>
        <v>0</v>
      </c>
      <c r="E146" s="47">
        <f t="shared" si="17"/>
        <v>33</v>
      </c>
      <c r="F146" s="47">
        <f t="shared" si="17"/>
        <v>42</v>
      </c>
      <c r="G146" s="47">
        <f t="shared" si="17"/>
        <v>34</v>
      </c>
      <c r="H146" s="47">
        <f t="shared" si="17"/>
        <v>33</v>
      </c>
      <c r="I146" s="47">
        <f t="shared" si="17"/>
        <v>24</v>
      </c>
      <c r="J146" s="47">
        <f t="shared" si="17"/>
        <v>30</v>
      </c>
      <c r="K146" s="47">
        <f t="shared" si="17"/>
        <v>44</v>
      </c>
      <c r="L146" s="47">
        <f t="shared" si="17"/>
        <v>34</v>
      </c>
      <c r="M146" s="47">
        <f t="shared" si="17"/>
        <v>24.5</v>
      </c>
      <c r="N146" s="47">
        <f t="shared" si="17"/>
        <v>70.5</v>
      </c>
      <c r="O146" s="47">
        <f t="shared" si="17"/>
        <v>0</v>
      </c>
      <c r="P146" s="47">
        <f t="shared" si="17"/>
        <v>369</v>
      </c>
      <c r="Q146" s="48">
        <f t="shared" si="16"/>
        <v>114.59627329192547</v>
      </c>
      <c r="R146" s="3"/>
    </row>
    <row r="147" spans="1:18" ht="24.9" customHeight="1">
      <c r="A147" s="44">
        <v>18</v>
      </c>
      <c r="B147" s="45" t="s">
        <v>43</v>
      </c>
      <c r="C147" s="46">
        <f t="shared" ref="C147:P148" si="18">C21+C46+C71+C98+C122</f>
        <v>560</v>
      </c>
      <c r="D147" s="47">
        <f t="shared" si="18"/>
        <v>0</v>
      </c>
      <c r="E147" s="47">
        <f t="shared" si="18"/>
        <v>16</v>
      </c>
      <c r="F147" s="47">
        <f t="shared" si="18"/>
        <v>5</v>
      </c>
      <c r="G147" s="47">
        <f t="shared" si="18"/>
        <v>39</v>
      </c>
      <c r="H147" s="47">
        <f t="shared" si="18"/>
        <v>35</v>
      </c>
      <c r="I147" s="47">
        <f t="shared" si="18"/>
        <v>0</v>
      </c>
      <c r="J147" s="47">
        <f t="shared" si="18"/>
        <v>23.5</v>
      </c>
      <c r="K147" s="47">
        <f t="shared" si="18"/>
        <v>12</v>
      </c>
      <c r="L147" s="47">
        <f t="shared" si="18"/>
        <v>14</v>
      </c>
      <c r="M147" s="47">
        <f t="shared" si="18"/>
        <v>11</v>
      </c>
      <c r="N147" s="47">
        <f t="shared" si="18"/>
        <v>23.8</v>
      </c>
      <c r="O147" s="47">
        <f t="shared" si="18"/>
        <v>0</v>
      </c>
      <c r="P147" s="47">
        <f t="shared" si="18"/>
        <v>179.3</v>
      </c>
      <c r="Q147" s="48">
        <f t="shared" si="16"/>
        <v>32.017857142857139</v>
      </c>
      <c r="R147" s="3"/>
    </row>
    <row r="148" spans="1:18" ht="24.9" customHeight="1">
      <c r="A148" s="44">
        <v>19</v>
      </c>
      <c r="B148" s="45" t="s">
        <v>49</v>
      </c>
      <c r="C148" s="46">
        <f t="shared" si="18"/>
        <v>1411</v>
      </c>
      <c r="D148" s="47">
        <f t="shared" si="18"/>
        <v>100</v>
      </c>
      <c r="E148" s="47">
        <f t="shared" si="18"/>
        <v>121</v>
      </c>
      <c r="F148" s="47">
        <f t="shared" si="18"/>
        <v>81</v>
      </c>
      <c r="G148" s="47">
        <f t="shared" si="18"/>
        <v>149</v>
      </c>
      <c r="H148" s="47">
        <f t="shared" si="18"/>
        <v>151</v>
      </c>
      <c r="I148" s="47">
        <f t="shared" si="18"/>
        <v>121</v>
      </c>
      <c r="J148" s="47">
        <f t="shared" si="18"/>
        <v>127</v>
      </c>
      <c r="K148" s="47">
        <f t="shared" si="18"/>
        <v>101</v>
      </c>
      <c r="L148" s="47">
        <f t="shared" si="18"/>
        <v>126</v>
      </c>
      <c r="M148" s="47">
        <f t="shared" si="18"/>
        <v>102</v>
      </c>
      <c r="N148" s="47">
        <f t="shared" si="18"/>
        <v>134</v>
      </c>
      <c r="O148" s="47">
        <f t="shared" si="18"/>
        <v>0</v>
      </c>
      <c r="P148" s="47">
        <f t="shared" si="18"/>
        <v>1313</v>
      </c>
      <c r="Q148" s="48">
        <f t="shared" si="16"/>
        <v>93.054571226080796</v>
      </c>
      <c r="R148" s="3"/>
    </row>
    <row r="149" spans="1:18" ht="24.9" customHeight="1">
      <c r="A149" s="49"/>
      <c r="B149" s="50" t="s">
        <v>37</v>
      </c>
      <c r="C149" s="51">
        <f>SUM(C130:C148)</f>
        <v>171582</v>
      </c>
      <c r="D149" s="51">
        <f t="shared" ref="D149:O149" si="19">SUM(D130:D148)</f>
        <v>9146.0299999999988</v>
      </c>
      <c r="E149" s="51">
        <f t="shared" si="19"/>
        <v>18252.150000000001</v>
      </c>
      <c r="F149" s="51">
        <f t="shared" si="19"/>
        <v>12674.85</v>
      </c>
      <c r="G149" s="51">
        <f t="shared" si="19"/>
        <v>18554.23</v>
      </c>
      <c r="H149" s="51">
        <f t="shared" si="19"/>
        <v>15260.2</v>
      </c>
      <c r="I149" s="51">
        <f t="shared" si="19"/>
        <v>12065.7</v>
      </c>
      <c r="J149" s="51">
        <f t="shared" si="19"/>
        <v>14938.269999999999</v>
      </c>
      <c r="K149" s="51">
        <f t="shared" si="19"/>
        <v>17585.300000000003</v>
      </c>
      <c r="L149" s="51">
        <f t="shared" si="19"/>
        <v>14203.2</v>
      </c>
      <c r="M149" s="51">
        <f t="shared" si="19"/>
        <v>15178.6</v>
      </c>
      <c r="N149" s="51">
        <f t="shared" si="19"/>
        <v>16208.3</v>
      </c>
      <c r="O149" s="51">
        <f t="shared" si="19"/>
        <v>0</v>
      </c>
      <c r="P149" s="47">
        <f t="shared" ref="P149" si="20">P23+P48+P73+P100+P124</f>
        <v>164066.82999999999</v>
      </c>
      <c r="Q149" s="48">
        <f t="shared" si="16"/>
        <v>95.620070869904765</v>
      </c>
      <c r="R149" s="3"/>
    </row>
    <row r="150" spans="1:18" ht="15.6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52"/>
      <c r="Q150" s="40"/>
      <c r="R150" s="3"/>
    </row>
    <row r="151" spans="1:18" ht="15.6">
      <c r="A151" s="13"/>
      <c r="B151" s="13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3"/>
    </row>
    <row r="152" spans="1:18" ht="15.6">
      <c r="A152" s="71" t="s">
        <v>54</v>
      </c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3"/>
    </row>
    <row r="153" spans="1:18" ht="15.6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"/>
    </row>
    <row r="154" spans="1:18" ht="15.6">
      <c r="A154" s="72" t="s">
        <v>8</v>
      </c>
      <c r="B154" s="74" t="s">
        <v>50</v>
      </c>
      <c r="C154" s="76" t="s">
        <v>10</v>
      </c>
      <c r="D154" s="78" t="s">
        <v>51</v>
      </c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80"/>
      <c r="P154" s="76" t="s">
        <v>52</v>
      </c>
      <c r="Q154" s="76" t="s">
        <v>17</v>
      </c>
      <c r="R154" s="3"/>
    </row>
    <row r="155" spans="1:18" ht="15.6">
      <c r="A155" s="73"/>
      <c r="B155" s="75"/>
      <c r="C155" s="77"/>
      <c r="D155" s="54" t="s">
        <v>0</v>
      </c>
      <c r="E155" s="54" t="s">
        <v>1</v>
      </c>
      <c r="F155" s="54" t="s">
        <v>2</v>
      </c>
      <c r="G155" s="54" t="s">
        <v>3</v>
      </c>
      <c r="H155" s="54" t="s">
        <v>4</v>
      </c>
      <c r="I155" s="54" t="s">
        <v>11</v>
      </c>
      <c r="J155" s="54" t="s">
        <v>12</v>
      </c>
      <c r="K155" s="54" t="s">
        <v>13</v>
      </c>
      <c r="L155" s="54" t="s">
        <v>14</v>
      </c>
      <c r="M155" s="54" t="s">
        <v>5</v>
      </c>
      <c r="N155" s="54" t="s">
        <v>15</v>
      </c>
      <c r="O155" s="54" t="s">
        <v>6</v>
      </c>
      <c r="P155" s="81"/>
      <c r="Q155" s="81"/>
      <c r="R155" s="3"/>
    </row>
    <row r="156" spans="1:18" ht="24.9" customHeight="1">
      <c r="A156" s="65">
        <v>1</v>
      </c>
      <c r="B156" s="66" t="s">
        <v>7</v>
      </c>
      <c r="C156" s="55">
        <f>C23</f>
        <v>65600</v>
      </c>
      <c r="D156" s="56">
        <f>D23</f>
        <v>4248.1499999999996</v>
      </c>
      <c r="E156" s="56">
        <f>E23</f>
        <v>6485.15</v>
      </c>
      <c r="F156" s="56">
        <f t="shared" ref="F156:P156" si="21">F23</f>
        <v>5808.85</v>
      </c>
      <c r="G156" s="56">
        <f t="shared" si="21"/>
        <v>5636.35</v>
      </c>
      <c r="H156" s="56">
        <f t="shared" si="21"/>
        <v>5521.8</v>
      </c>
      <c r="I156" s="56">
        <f t="shared" si="21"/>
        <v>3877.7</v>
      </c>
      <c r="J156" s="56">
        <f t="shared" si="21"/>
        <v>4914.55</v>
      </c>
      <c r="K156" s="56">
        <f t="shared" si="21"/>
        <v>5609.5</v>
      </c>
      <c r="L156" s="56">
        <f t="shared" si="21"/>
        <v>5695.2</v>
      </c>
      <c r="M156" s="56">
        <f t="shared" si="21"/>
        <v>5534.1</v>
      </c>
      <c r="N156" s="56">
        <f t="shared" si="21"/>
        <v>6297.3</v>
      </c>
      <c r="O156" s="56">
        <f t="shared" si="21"/>
        <v>0</v>
      </c>
      <c r="P156" s="56">
        <f t="shared" si="21"/>
        <v>59628.65</v>
      </c>
      <c r="Q156" s="57">
        <f t="shared" ref="Q156:Q161" si="22">P156/C156*100</f>
        <v>90.897332317073179</v>
      </c>
      <c r="R156" s="3"/>
    </row>
    <row r="157" spans="1:18" ht="24.9" customHeight="1">
      <c r="A157" s="67">
        <v>2</v>
      </c>
      <c r="B157" s="68" t="s">
        <v>53</v>
      </c>
      <c r="C157" s="58">
        <f>C48</f>
        <v>25274</v>
      </c>
      <c r="D157" s="59">
        <f>D48</f>
        <v>1042</v>
      </c>
      <c r="E157" s="59">
        <f>E48</f>
        <v>2374</v>
      </c>
      <c r="F157" s="59">
        <f t="shared" ref="F157:P157" si="23">F48</f>
        <v>2732</v>
      </c>
      <c r="G157" s="59">
        <f t="shared" si="23"/>
        <v>1545</v>
      </c>
      <c r="H157" s="59">
        <f t="shared" si="23"/>
        <v>336</v>
      </c>
      <c r="I157" s="59">
        <f t="shared" si="23"/>
        <v>1885</v>
      </c>
      <c r="J157" s="59">
        <f t="shared" si="23"/>
        <v>3156</v>
      </c>
      <c r="K157" s="59">
        <f t="shared" si="23"/>
        <v>4861</v>
      </c>
      <c r="L157" s="59">
        <f t="shared" si="23"/>
        <v>2797</v>
      </c>
      <c r="M157" s="59">
        <f t="shared" si="23"/>
        <v>1890</v>
      </c>
      <c r="N157" s="59">
        <f t="shared" si="23"/>
        <v>1771</v>
      </c>
      <c r="O157" s="59">
        <f t="shared" si="23"/>
        <v>0</v>
      </c>
      <c r="P157" s="59">
        <f t="shared" si="23"/>
        <v>24389</v>
      </c>
      <c r="Q157" s="57">
        <f t="shared" si="22"/>
        <v>96.498377779536284</v>
      </c>
      <c r="R157" s="3"/>
    </row>
    <row r="158" spans="1:18" ht="24.9" customHeight="1">
      <c r="A158" s="67">
        <v>3</v>
      </c>
      <c r="B158" s="68" t="s">
        <v>45</v>
      </c>
      <c r="C158" s="58">
        <f>C73</f>
        <v>15588</v>
      </c>
      <c r="D158" s="59">
        <f>D73</f>
        <v>462</v>
      </c>
      <c r="E158" s="59">
        <f>E73</f>
        <v>1481</v>
      </c>
      <c r="F158" s="59">
        <f t="shared" ref="F158:P158" si="24">F73</f>
        <v>1272</v>
      </c>
      <c r="G158" s="59">
        <f t="shared" si="24"/>
        <v>1404</v>
      </c>
      <c r="H158" s="59">
        <f t="shared" si="24"/>
        <v>1245</v>
      </c>
      <c r="I158" s="59">
        <f t="shared" si="24"/>
        <v>632</v>
      </c>
      <c r="J158" s="59">
        <f t="shared" si="24"/>
        <v>846</v>
      </c>
      <c r="K158" s="59">
        <f t="shared" si="24"/>
        <v>1443</v>
      </c>
      <c r="L158" s="59">
        <f t="shared" si="24"/>
        <v>1080</v>
      </c>
      <c r="M158" s="59">
        <f t="shared" si="24"/>
        <v>1567.5</v>
      </c>
      <c r="N158" s="59">
        <f t="shared" si="24"/>
        <v>1195.5</v>
      </c>
      <c r="O158" s="59">
        <f t="shared" si="24"/>
        <v>0</v>
      </c>
      <c r="P158" s="59">
        <f t="shared" si="24"/>
        <v>12628</v>
      </c>
      <c r="Q158" s="57">
        <f t="shared" si="22"/>
        <v>81.011034128817045</v>
      </c>
      <c r="R158" s="3"/>
    </row>
    <row r="159" spans="1:18" ht="24.9" customHeight="1">
      <c r="A159" s="67">
        <v>4</v>
      </c>
      <c r="B159" s="68" t="s">
        <v>46</v>
      </c>
      <c r="C159" s="58">
        <f>C100</f>
        <v>50300</v>
      </c>
      <c r="D159" s="59">
        <f>D100</f>
        <v>2674</v>
      </c>
      <c r="E159" s="59">
        <f>E100</f>
        <v>7104</v>
      </c>
      <c r="F159" s="59">
        <f t="shared" ref="F159:P159" si="25">F100</f>
        <v>2076</v>
      </c>
      <c r="G159" s="59">
        <f t="shared" si="25"/>
        <v>8852</v>
      </c>
      <c r="H159" s="59">
        <f t="shared" si="25"/>
        <v>7262</v>
      </c>
      <c r="I159" s="59">
        <f t="shared" si="25"/>
        <v>5189</v>
      </c>
      <c r="J159" s="59">
        <f t="shared" si="25"/>
        <v>5634</v>
      </c>
      <c r="K159" s="59">
        <f t="shared" si="25"/>
        <v>4893</v>
      </c>
      <c r="L159" s="59">
        <f t="shared" si="25"/>
        <v>4436</v>
      </c>
      <c r="M159" s="59">
        <f t="shared" si="25"/>
        <v>5082</v>
      </c>
      <c r="N159" s="59">
        <f t="shared" si="25"/>
        <v>5813.5</v>
      </c>
      <c r="O159" s="59">
        <f t="shared" si="25"/>
        <v>0</v>
      </c>
      <c r="P159" s="59">
        <f t="shared" si="25"/>
        <v>59015.5</v>
      </c>
      <c r="Q159" s="57">
        <f t="shared" si="22"/>
        <v>117.32703777335985</v>
      </c>
      <c r="R159" s="3"/>
    </row>
    <row r="160" spans="1:18" ht="24.9" customHeight="1">
      <c r="A160" s="65">
        <v>5</v>
      </c>
      <c r="B160" s="66" t="s">
        <v>47</v>
      </c>
      <c r="C160" s="60">
        <f>C124</f>
        <v>14820</v>
      </c>
      <c r="D160" s="61">
        <f>D124</f>
        <v>719.88</v>
      </c>
      <c r="E160" s="61">
        <f>E124</f>
        <v>808</v>
      </c>
      <c r="F160" s="61">
        <f t="shared" ref="F160:P160" si="26">F124</f>
        <v>786</v>
      </c>
      <c r="G160" s="61">
        <f t="shared" si="26"/>
        <v>1116.8800000000001</v>
      </c>
      <c r="H160" s="61">
        <f t="shared" si="26"/>
        <v>895.4</v>
      </c>
      <c r="I160" s="61">
        <f t="shared" si="26"/>
        <v>482</v>
      </c>
      <c r="J160" s="61">
        <f t="shared" si="26"/>
        <v>387.72</v>
      </c>
      <c r="K160" s="61">
        <f t="shared" si="26"/>
        <v>778.8</v>
      </c>
      <c r="L160" s="61">
        <f t="shared" si="26"/>
        <v>195</v>
      </c>
      <c r="M160" s="61">
        <f t="shared" si="26"/>
        <v>1105</v>
      </c>
      <c r="N160" s="61">
        <f t="shared" si="26"/>
        <v>1131</v>
      </c>
      <c r="O160" s="61">
        <f t="shared" si="26"/>
        <v>0</v>
      </c>
      <c r="P160" s="61">
        <f t="shared" si="26"/>
        <v>8405.68</v>
      </c>
      <c r="Q160" s="57">
        <f t="shared" si="22"/>
        <v>56.718488529014842</v>
      </c>
      <c r="R160" s="3"/>
    </row>
    <row r="161" spans="1:18" ht="15.6">
      <c r="A161" s="38"/>
      <c r="B161" s="69"/>
      <c r="C161" s="62">
        <f>SUM(C156:C160)</f>
        <v>171582</v>
      </c>
      <c r="D161" s="62">
        <f>SUM(D156:D160)</f>
        <v>9146.0299999999988</v>
      </c>
      <c r="E161" s="62">
        <f t="shared" ref="E161:P161" si="27">SUM(E156:E160)</f>
        <v>18252.150000000001</v>
      </c>
      <c r="F161" s="62">
        <f t="shared" si="27"/>
        <v>12674.85</v>
      </c>
      <c r="G161" s="62">
        <f t="shared" si="27"/>
        <v>18554.23</v>
      </c>
      <c r="H161" s="62">
        <f t="shared" si="27"/>
        <v>15260.199999999999</v>
      </c>
      <c r="I161" s="62">
        <f t="shared" si="27"/>
        <v>12065.7</v>
      </c>
      <c r="J161" s="62">
        <f t="shared" si="27"/>
        <v>14938.269999999999</v>
      </c>
      <c r="K161" s="62">
        <f t="shared" si="27"/>
        <v>17585.3</v>
      </c>
      <c r="L161" s="62">
        <f t="shared" si="27"/>
        <v>14203.2</v>
      </c>
      <c r="M161" s="62">
        <f t="shared" si="27"/>
        <v>15178.6</v>
      </c>
      <c r="N161" s="62">
        <f t="shared" si="27"/>
        <v>16208.3</v>
      </c>
      <c r="O161" s="62">
        <f t="shared" si="27"/>
        <v>0</v>
      </c>
      <c r="P161" s="62">
        <f t="shared" si="27"/>
        <v>164066.82999999999</v>
      </c>
      <c r="Q161" s="63">
        <f t="shared" si="22"/>
        <v>95.620070869904765</v>
      </c>
      <c r="R161" s="3"/>
    </row>
    <row r="162" spans="1:18" ht="15.6">
      <c r="A162" s="53"/>
      <c r="B162" s="53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3"/>
    </row>
    <row r="178" spans="10:10">
      <c r="J178">
        <v>2940</v>
      </c>
    </row>
    <row r="179" spans="10:10">
      <c r="J179">
        <v>2440</v>
      </c>
    </row>
    <row r="180" spans="10:10">
      <c r="J180">
        <v>2440</v>
      </c>
    </row>
    <row r="181" spans="10:10">
      <c r="J181">
        <v>2160</v>
      </c>
    </row>
    <row r="182" spans="10:10">
      <c r="J182">
        <v>1720</v>
      </c>
    </row>
    <row r="183" spans="10:10">
      <c r="J183">
        <f>SUM(J178:J182)</f>
        <v>11700</v>
      </c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31496062992125984" right="0.51181102362204722" top="0.74803149606299213" bottom="0.74803149606299213" header="0.31496062992125984" footer="0.31496062992125984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REALISASI PUPUK</vt:lpstr>
      <vt:lpstr>Sheet2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2017-12-06T01:53:03Z</cp:lastPrinted>
  <dcterms:created xsi:type="dcterms:W3CDTF">2017-01-16T04:32:37Z</dcterms:created>
  <dcterms:modified xsi:type="dcterms:W3CDTF">2017-12-14T07:20:45Z</dcterms:modified>
</cp:coreProperties>
</file>