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/>
  </bookViews>
  <sheets>
    <sheet name="INFLASI BULANAN" sheetId="4" r:id="rId1"/>
    <sheet name="KOMODITAS PENYUMBANG INFLASI " sheetId="12" r:id="rId2"/>
    <sheet name="Pertbhn Ekonomi Sumbar" sheetId="6" r:id="rId3"/>
    <sheet name="Kemiskinan" sheetId="7" r:id="rId4"/>
    <sheet name="Indek Tedensi" sheetId="8" r:id="rId5"/>
    <sheet name="Perkembangan Pariwisata" sheetId="9" r:id="rId6"/>
    <sheet name="Idikator Ekonomi Terpilih Sumba" sheetId="11" r:id="rId7"/>
    <sheet name="NTP" sheetId="10" r:id="rId8"/>
    <sheet name="Sheet1" sheetId="13" r:id="rId9"/>
    <sheet name="Sheet2" sheetId="14" r:id="rId10"/>
  </sheets>
  <definedNames>
    <definedName name="_xlnm.Print_Area" localSheetId="0">'INFLASI BULANAN'!$A$1:$M$26</definedName>
    <definedName name="_xlnm.Print_Area" localSheetId="2">'Pertbhn Ekonomi Sumbar'!$A$1:$J$19</definedName>
  </definedNames>
  <calcPr calcId="124519"/>
</workbook>
</file>

<file path=xl/calcChain.xml><?xml version="1.0" encoding="utf-8"?>
<calcChain xmlns="http://schemas.openxmlformats.org/spreadsheetml/2006/main">
  <c r="K8" i="7"/>
  <c r="AN84" i="12"/>
  <c r="AN86" s="1"/>
  <c r="AN85"/>
</calcChain>
</file>

<file path=xl/sharedStrings.xml><?xml version="1.0" encoding="utf-8"?>
<sst xmlns="http://schemas.openxmlformats.org/spreadsheetml/2006/main" count="851" uniqueCount="289">
  <si>
    <t>NO</t>
  </si>
  <si>
    <t>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</si>
  <si>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</si>
  <si>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</si>
  <si>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</si>
  <si>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</si>
  <si>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</si>
  <si>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</si>
  <si>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</si>
  <si>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</si>
  <si>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</si>
  <si>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</si>
  <si>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</si>
  <si>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</si>
  <si>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</si>
  <si>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</si>
  <si>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</si>
  <si>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</si>
  <si>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</si>
  <si>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</si>
  <si>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</si>
  <si>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No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</si>
  <si>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</si>
  <si>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</si>
  <si>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</si>
  <si>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</si>
  <si>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</si>
  <si>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</si>
  <si>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</si>
  <si>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</si>
  <si>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</si>
  <si>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</si>
  <si>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</si>
  <si>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</si>
  <si>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</si>
  <si>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</si>
  <si>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</si>
  <si>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</si>
  <si>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</si>
  <si>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</si>
  <si>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</si>
  <si>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</si>
  <si>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</si>
  <si>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</si>
  <si>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</si>
  <si>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</si>
  <si>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</si>
  <si>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</si>
  <si>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</si>
  <si>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</si>
  <si>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</si>
  <si>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</si>
  <si>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</si>
  <si>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</si>
  <si>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</si>
  <si>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</si>
  <si>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</si>
  <si>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</si>
  <si>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</si>
  <si>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</si>
  <si>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</si>
  <si>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</si>
  <si>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</si>
  <si>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</si>
  <si>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</si>
  <si>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</si>
  <si>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</si>
  <si>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</si>
  <si>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</si>
  <si>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</si>
  <si>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</si>
  <si>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</si>
  <si>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</si>
  <si>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</si>
  <si>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</si>
  <si>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</si>
  <si>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</si>
  <si>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</si>
  <si>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</si>
  <si>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</si>
  <si>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</si>
  <si>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</si>
  <si>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</si>
  <si>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</si>
  <si>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</si>
  <si>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</si>
  <si>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</si>
  <si>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</si>
  <si>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</si>
  <si>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</si>
  <si>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</si>
  <si>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</si>
  <si>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</si>
  <si>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</si>
  <si>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</si>
  <si>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</si>
  <si>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</si>
  <si>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</si>
  <si>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</si>
  <si>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</si>
  <si>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</si>
  <si>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</si>
  <si>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</si>
  <si>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</si>
  <si>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</si>
  <si>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</si>
  <si>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</si>
  <si>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</si>
  <si>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</si>
  <si>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</si>
  <si>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</si>
  <si>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</si>
  <si>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</si>
  <si>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</si>
  <si>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</si>
  <si>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</si>
  <si>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</si>
  <si>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</si>
  <si>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</si>
  <si>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</si>
  <si>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</si>
  <si>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</si>
  <si>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</si>
  <si>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</si>
  <si>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</si>
  <si>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</si>
  <si>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</si>
  <si>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</si>
  <si>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</si>
  <si>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</si>
  <si>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</si>
  <si>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</si>
  <si>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</si>
  <si>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</si>
  <si>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</si>
  <si>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</si>
  <si>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</si>
  <si>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</si>
  <si>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</si>
  <si>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</si>
  <si>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</si>
  <si>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</si>
  <si>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</si>
  <si>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</si>
  <si>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</si>
  <si>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</si>
  <si>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</si>
  <si>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</si>
  <si>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</si>
  <si>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</si>
  <si>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</si>
  <si>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</si>
  <si>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</si>
  <si>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</si>
  <si>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</si>
  <si>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</si>
  <si>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</si>
  <si>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</si>
  <si>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</si>
  <si>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</si>
  <si>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</si>
  <si>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</si>
  <si>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</si>
  <si>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</si>
  <si>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</si>
  <si>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</si>
  <si>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</si>
  <si>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</si>
  <si>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</si>
  <si>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</si>
  <si>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</si>
  <si>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</si>
  <si>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</si>
  <si>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</si>
  <si>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</si>
  <si>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</si>
  <si>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</si>
  <si>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</si>
  <si>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</si>
  <si>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</si>
  <si>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</si>
  <si>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</si>
  <si>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</si>
  <si>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</si>
  <si>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</si>
  <si>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</si>
  <si>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</si>
  <si>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</si>
  <si>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</si>
  <si>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</si>
  <si>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</si>
  <si>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</si>
  <si>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</si>
  <si>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</si>
  <si>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</si>
  <si>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</si>
  <si>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</si>
  <si>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</si>
  <si>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</si>
  <si>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</si>
  <si>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</si>
  <si>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</si>
  <si>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</si>
  <si>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</si>
  <si>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</si>
  <si>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</si>
  <si>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</si>
  <si>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</si>
  <si>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</si>
  <si>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</si>
  <si>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</si>
  <si>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</si>
  <si>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</si>
  <si>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</si>
  <si>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</si>
  <si>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</si>
  <si>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</si>
  <si>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</si>
  <si>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</si>
  <si>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</si>
  <si>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</si>
  <si>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</si>
  <si>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</si>
  <si>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</si>
  <si>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</si>
  <si>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</si>
  <si>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</si>
  <si>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</si>
  <si>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</si>
  <si>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</si>
  <si>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</si>
  <si>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</si>
  <si>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</si>
  <si>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</si>
  <si>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</si>
  <si>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</si>
  <si>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</si>
  <si>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</si>
  <si>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</si>
  <si>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</si>
  <si>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Nila</t>
  </si>
  <si>
    <t>Pisang</t>
  </si>
  <si>
    <t>Tongkol/abu-abu</t>
  </si>
  <si>
    <t>tarip Listrik</t>
  </si>
  <si>
    <t>CORE</t>
  </si>
  <si>
    <t xml:space="preserve">             </t>
  </si>
  <si>
    <t>-16,58</t>
  </si>
  <si>
    <t>Tongkol/ambu-ambu</t>
  </si>
  <si>
    <t>Indeks Tendensi Konsumen Triwulan I - IV  2017</t>
  </si>
  <si>
    <t>-1,62</t>
  </si>
  <si>
    <t>-16,20</t>
  </si>
  <si>
    <t>-9,75</t>
  </si>
  <si>
    <t>4,955 Jiwa    (7.14%)</t>
  </si>
  <si>
    <t>Ayam Hidup</t>
  </si>
  <si>
    <t>Personal Komputer/Desktop</t>
  </si>
  <si>
    <t>Seng</t>
  </si>
  <si>
    <t>Inflasi (%mtm)</t>
  </si>
  <si>
    <t>Angkutan Antar Kota</t>
  </si>
  <si>
    <t>Kemeja Pendek Katun</t>
  </si>
  <si>
    <t>11.997 Jiwa (0,27%)</t>
  </si>
  <si>
    <t>NILAI TUKAR PETANI SUMATERA BARAT  TAHUN 2017</t>
  </si>
  <si>
    <t>PERTUMBUHAN PRODUKSI INDUSTRI MANUFAKTUR</t>
  </si>
  <si>
    <t>Jenis Industri</t>
  </si>
  <si>
    <t>Triw I</t>
  </si>
  <si>
    <t>Industri Barang Galian Bukan Logam</t>
  </si>
  <si>
    <t>IBS</t>
  </si>
  <si>
    <t>Kode KBLI</t>
  </si>
  <si>
    <t>pertumbuhan(%)</t>
  </si>
  <si>
    <t>q-to-q</t>
  </si>
  <si>
    <t>y-on-y</t>
  </si>
  <si>
    <t>Triw II</t>
  </si>
  <si>
    <t>Triw III</t>
  </si>
  <si>
    <t>Triw IV</t>
  </si>
  <si>
    <t>Industri Makanan</t>
  </si>
  <si>
    <t>Industri Bahan Kimia dan Barang dari Bahan Kimia</t>
  </si>
  <si>
    <t>Industri Karet, Barang dari Karet da Plastik</t>
  </si>
  <si>
    <t>Sumatera Barat</t>
  </si>
  <si>
    <t>Nasional (Indonesia)</t>
  </si>
  <si>
    <t>Bimbingan Belajar</t>
  </si>
  <si>
    <t>Taman kanak-Kanak</t>
  </si>
  <si>
    <t>Sewa Rumah</t>
  </si>
  <si>
    <t>Gulai</t>
  </si>
  <si>
    <t>SMP</t>
  </si>
  <si>
    <t xml:space="preserve">  </t>
  </si>
  <si>
    <t>AGUSTUS</t>
  </si>
  <si>
    <t>Garam</t>
  </si>
  <si>
    <t>Sekolah Dasar</t>
  </si>
  <si>
    <t>Tarip Gunting Rambut Pria</t>
  </si>
  <si>
    <t>INFLASI NOPEMBER  DI SUMATERA BARAT TAHUN 2017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</si>
</sst>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164" formatCode="0.0"/>
    <numFmt numFmtId="165" formatCode="_(* #,##0.00_);_(* \(#,##0.00\);_(* &quot;-&quot;_);_(@_)"/>
    <numFmt numFmtId="167" formatCode="_(* #,##0.000_);_(* \(#,##0.000\);_(* &quot;-&quot;_);_(@_)"/>
    <numFmt numFmtId="168" formatCode="0.000"/>
    <numFmt numFmtId="169" formatCode="_(* #,##0.0_);_(* \(#,##0.0\);_(* &quot;-&quot;_);_(@_)"/>
  </numFmts>
  <fonts count="2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/>
  </cellStyleXfs>
  <cellXfs count="3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0" xfId="0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2" fontId="0" fillId="3" borderId="18" xfId="0" applyNumberFormat="1" applyFill="1" applyBorder="1" applyAlignment="1">
      <alignment horizontal="center" vertical="center"/>
    </xf>
    <xf numFmtId="2" fontId="0" fillId="3" borderId="17" xfId="0" applyNumberForma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8" xfId="0" quotePrefix="1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quotePrefix="1" applyNumberFormat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2" xfId="0" applyFont="1" applyBorder="1" applyAlignment="1">
      <alignment horizontal="center" vertical="top" wrapText="1"/>
    </xf>
    <xf numFmtId="17" fontId="6" fillId="0" borderId="29" xfId="0" applyNumberFormat="1" applyFont="1" applyBorder="1" applyAlignment="1">
      <alignment horizontal="center" vertical="top" wrapText="1"/>
    </xf>
    <xf numFmtId="10" fontId="6" fillId="0" borderId="32" xfId="0" applyNumberFormat="1" applyFont="1" applyBorder="1" applyAlignment="1">
      <alignment horizontal="center" vertical="top" wrapText="1"/>
    </xf>
    <xf numFmtId="10" fontId="6" fillId="0" borderId="34" xfId="0" applyNumberFormat="1" applyFont="1" applyBorder="1" applyAlignment="1">
      <alignment horizontal="center" vertical="top" wrapText="1"/>
    </xf>
    <xf numFmtId="3" fontId="6" fillId="0" borderId="32" xfId="0" applyNumberFormat="1" applyFont="1" applyBorder="1" applyAlignment="1">
      <alignment horizontal="center" vertical="top" wrapText="1"/>
    </xf>
    <xf numFmtId="3" fontId="7" fillId="0" borderId="24" xfId="0" applyNumberFormat="1" applyFont="1" applyBorder="1" applyAlignment="1">
      <alignment horizontal="center" vertical="top" wrapText="1"/>
    </xf>
    <xf numFmtId="10" fontId="7" fillId="0" borderId="24" xfId="0" applyNumberFormat="1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17" fontId="6" fillId="0" borderId="35" xfId="0" applyNumberFormat="1" applyFont="1" applyBorder="1" applyAlignment="1">
      <alignment horizontal="center" vertical="top" wrapText="1"/>
    </xf>
    <xf numFmtId="3" fontId="7" fillId="0" borderId="36" xfId="0" applyNumberFormat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top" wrapText="1"/>
    </xf>
    <xf numFmtId="3" fontId="7" fillId="0" borderId="36" xfId="0" applyNumberFormat="1" applyFont="1" applyBorder="1" applyAlignment="1">
      <alignment horizontal="center" vertical="top" wrapText="1"/>
    </xf>
    <xf numFmtId="10" fontId="7" fillId="0" borderId="36" xfId="0" applyNumberFormat="1" applyFont="1" applyBorder="1" applyAlignment="1">
      <alignment horizontal="center" vertical="top" wrapText="1"/>
    </xf>
    <xf numFmtId="3" fontId="7" fillId="0" borderId="36" xfId="0" applyNumberFormat="1" applyFont="1" applyBorder="1" applyAlignment="1">
      <alignment vertical="top" wrapText="1"/>
    </xf>
    <xf numFmtId="0" fontId="7" fillId="0" borderId="36" xfId="0" applyFont="1" applyBorder="1" applyAlignment="1">
      <alignment vertical="top" wrapText="1"/>
    </xf>
    <xf numFmtId="10" fontId="7" fillId="0" borderId="36" xfId="0" applyNumberFormat="1" applyFont="1" applyBorder="1" applyAlignment="1">
      <alignment vertical="top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36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3" fontId="6" fillId="0" borderId="34" xfId="0" applyNumberFormat="1" applyFont="1" applyBorder="1" applyAlignment="1">
      <alignment horizontal="center" wrapText="1"/>
    </xf>
    <xf numFmtId="3" fontId="7" fillId="0" borderId="24" xfId="0" applyNumberFormat="1" applyFont="1" applyBorder="1" applyAlignment="1">
      <alignment horizontal="center" wrapText="1"/>
    </xf>
    <xf numFmtId="3" fontId="7" fillId="0" borderId="36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5" borderId="42" xfId="0" applyFont="1" applyFill="1" applyBorder="1" applyAlignment="1">
      <alignment horizontal="center" wrapText="1"/>
    </xf>
    <xf numFmtId="0" fontId="9" fillId="5" borderId="40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0" fillId="7" borderId="42" xfId="0" applyFont="1" applyFill="1" applyBorder="1" applyAlignment="1">
      <alignment horizontal="center" wrapText="1"/>
    </xf>
    <xf numFmtId="0" fontId="11" fillId="7" borderId="42" xfId="0" applyFont="1" applyFill="1" applyBorder="1" applyAlignment="1">
      <alignment horizontal="center" vertical="top" wrapText="1"/>
    </xf>
    <xf numFmtId="0" fontId="12" fillId="0" borderId="42" xfId="0" applyFont="1" applyBorder="1" applyAlignment="1">
      <alignment horizontal="left" wrapText="1" indent="2"/>
    </xf>
    <xf numFmtId="0" fontId="12" fillId="0" borderId="42" xfId="0" applyFont="1" applyBorder="1" applyAlignment="1">
      <alignment horizontal="right" wrapText="1"/>
    </xf>
    <xf numFmtId="0" fontId="12" fillId="0" borderId="42" xfId="0" applyFont="1" applyBorder="1" applyAlignment="1">
      <alignment horizontal="center" wrapText="1"/>
    </xf>
    <xf numFmtId="0" fontId="9" fillId="5" borderId="42" xfId="0" applyFont="1" applyFill="1" applyBorder="1" applyAlignment="1">
      <alignment horizontal="right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46" xfId="0" applyFont="1" applyBorder="1" applyAlignment="1">
      <alignment horizontal="center"/>
    </xf>
    <xf numFmtId="0" fontId="0" fillId="0" borderId="45" xfId="0" quotePrefix="1" applyBorder="1" applyAlignment="1">
      <alignment horizontal="center" wrapText="1"/>
    </xf>
    <xf numFmtId="0" fontId="0" fillId="0" borderId="46" xfId="0" applyBorder="1"/>
    <xf numFmtId="0" fontId="0" fillId="0" borderId="47" xfId="0" quotePrefix="1" applyBorder="1" applyAlignment="1">
      <alignment horizontal="center" wrapText="1"/>
    </xf>
    <xf numFmtId="0" fontId="0" fillId="0" borderId="48" xfId="0" applyBorder="1" applyAlignment="1">
      <alignment wrapText="1"/>
    </xf>
    <xf numFmtId="0" fontId="3" fillId="0" borderId="48" xfId="0" applyFont="1" applyBorder="1"/>
    <xf numFmtId="0" fontId="0" fillId="0" borderId="48" xfId="0" applyBorder="1"/>
    <xf numFmtId="0" fontId="0" fillId="0" borderId="49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0" xfId="0" applyBorder="1"/>
    <xf numFmtId="0" fontId="3" fillId="0" borderId="8" xfId="0" applyFont="1" applyBorder="1"/>
    <xf numFmtId="2" fontId="3" fillId="0" borderId="51" xfId="0" applyNumberFormat="1" applyFont="1" applyBorder="1"/>
    <xf numFmtId="0" fontId="0" fillId="0" borderId="48" xfId="0" quotePrefix="1" applyBorder="1" applyAlignment="1">
      <alignment wrapText="1"/>
    </xf>
    <xf numFmtId="0" fontId="2" fillId="0" borderId="48" xfId="0" applyFont="1" applyBorder="1" applyAlignment="1">
      <alignment wrapText="1"/>
    </xf>
    <xf numFmtId="0" fontId="2" fillId="0" borderId="47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/>
    </xf>
    <xf numFmtId="0" fontId="13" fillId="0" borderId="7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4" fillId="2" borderId="55" xfId="0" applyFont="1" applyFill="1" applyBorder="1" applyAlignment="1">
      <alignment horizontal="center" vertical="top" wrapText="1"/>
    </xf>
    <xf numFmtId="0" fontId="13" fillId="0" borderId="55" xfId="0" applyFont="1" applyBorder="1" applyAlignment="1">
      <alignment horizontal="center" vertical="top"/>
    </xf>
    <xf numFmtId="0" fontId="13" fillId="0" borderId="55" xfId="0" applyFont="1" applyBorder="1" applyAlignment="1">
      <alignment horizontal="left" vertical="top"/>
    </xf>
    <xf numFmtId="0" fontId="13" fillId="0" borderId="57" xfId="0" applyFont="1" applyBorder="1" applyAlignment="1">
      <alignment horizontal="left" vertical="top"/>
    </xf>
    <xf numFmtId="0" fontId="13" fillId="0" borderId="58" xfId="0" applyFont="1" applyBorder="1" applyAlignment="1">
      <alignment horizontal="center" vertical="top"/>
    </xf>
    <xf numFmtId="0" fontId="13" fillId="0" borderId="58" xfId="0" applyFont="1" applyBorder="1" applyAlignment="1">
      <alignment horizontal="left" vertical="top"/>
    </xf>
    <xf numFmtId="0" fontId="0" fillId="0" borderId="56" xfId="0" applyBorder="1"/>
    <xf numFmtId="0" fontId="13" fillId="0" borderId="60" xfId="0" applyFont="1" applyBorder="1" applyAlignment="1">
      <alignment horizontal="left" vertical="top"/>
    </xf>
    <xf numFmtId="0" fontId="13" fillId="0" borderId="61" xfId="0" applyFont="1" applyBorder="1" applyAlignment="1">
      <alignment horizontal="left" vertical="top"/>
    </xf>
    <xf numFmtId="0" fontId="13" fillId="0" borderId="61" xfId="0" applyFont="1" applyBorder="1" applyAlignment="1">
      <alignment horizontal="left" vertical="top"/>
    </xf>
    <xf numFmtId="0" fontId="0" fillId="0" borderId="62" xfId="0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16" fillId="8" borderId="1" xfId="0" applyFont="1" applyFill="1" applyBorder="1" applyAlignment="1">
      <alignment horizontal="right"/>
    </xf>
    <xf numFmtId="0" fontId="16" fillId="0" borderId="48" xfId="0" applyFont="1" applyBorder="1"/>
    <xf numFmtId="0" fontId="16" fillId="0" borderId="48" xfId="0" applyFont="1" applyBorder="1" applyAlignment="1">
      <alignment horizontal="right"/>
    </xf>
    <xf numFmtId="0" fontId="16" fillId="0" borderId="48" xfId="0" applyFont="1" applyBorder="1" applyAlignment="1">
      <alignment horizontal="center"/>
    </xf>
    <xf numFmtId="0" fontId="14" fillId="2" borderId="45" xfId="0" applyFont="1" applyFill="1" applyBorder="1" applyAlignment="1">
      <alignment horizontal="center" vertical="top" wrapText="1"/>
    </xf>
    <xf numFmtId="0" fontId="13" fillId="0" borderId="45" xfId="0" applyFont="1" applyBorder="1" applyAlignment="1">
      <alignment horizontal="center" vertical="top"/>
    </xf>
    <xf numFmtId="0" fontId="13" fillId="0" borderId="47" xfId="0" applyFont="1" applyBorder="1" applyAlignment="1">
      <alignment horizontal="center" vertical="top"/>
    </xf>
    <xf numFmtId="0" fontId="16" fillId="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quotePrefix="1" applyFont="1" applyBorder="1"/>
    <xf numFmtId="0" fontId="18" fillId="4" borderId="4" xfId="0" quotePrefix="1" applyFont="1" applyFill="1" applyBorder="1" applyAlignment="1">
      <alignment horizontal="left"/>
    </xf>
    <xf numFmtId="0" fontId="18" fillId="4" borderId="4" xfId="0" quotePrefix="1" applyFont="1" applyFill="1" applyBorder="1" applyAlignment="1">
      <alignment horizontal="left" wrapText="1"/>
    </xf>
    <xf numFmtId="0" fontId="18" fillId="0" borderId="1" xfId="0" quotePrefix="1" applyFont="1" applyBorder="1" applyAlignment="1">
      <alignment wrapText="1"/>
    </xf>
    <xf numFmtId="0" fontId="0" fillId="0" borderId="0" xfId="0" quotePrefix="1"/>
    <xf numFmtId="164" fontId="18" fillId="0" borderId="1" xfId="0" applyNumberFormat="1" applyFont="1" applyBorder="1"/>
    <xf numFmtId="2" fontId="18" fillId="0" borderId="1" xfId="0" applyNumberFormat="1" applyFont="1" applyBorder="1"/>
    <xf numFmtId="168" fontId="18" fillId="0" borderId="1" xfId="0" applyNumberFormat="1" applyFont="1" applyBorder="1"/>
    <xf numFmtId="0" fontId="18" fillId="4" borderId="1" xfId="0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168" fontId="18" fillId="4" borderId="1" xfId="0" applyNumberFormat="1" applyFont="1" applyFill="1" applyBorder="1" applyAlignment="1">
      <alignment horizontal="right"/>
    </xf>
    <xf numFmtId="0" fontId="18" fillId="10" borderId="6" xfId="0" applyFont="1" applyFill="1" applyBorder="1" applyAlignment="1"/>
    <xf numFmtId="0" fontId="18" fillId="10" borderId="5" xfId="0" applyFont="1" applyFill="1" applyBorder="1" applyAlignment="1"/>
    <xf numFmtId="0" fontId="18" fillId="10" borderId="1" xfId="0" applyFont="1" applyFill="1" applyBorder="1" applyAlignment="1"/>
    <xf numFmtId="0" fontId="18" fillId="12" borderId="1" xfId="0" applyFont="1" applyFill="1" applyBorder="1" applyAlignment="1"/>
    <xf numFmtId="0" fontId="18" fillId="9" borderId="6" xfId="0" applyFont="1" applyFill="1" applyBorder="1" applyAlignment="1"/>
    <xf numFmtId="0" fontId="18" fillId="9" borderId="5" xfId="0" applyFont="1" applyFill="1" applyBorder="1" applyAlignment="1"/>
    <xf numFmtId="0" fontId="18" fillId="9" borderId="1" xfId="0" applyFont="1" applyFill="1" applyBorder="1" applyAlignment="1"/>
    <xf numFmtId="0" fontId="18" fillId="6" borderId="6" xfId="0" applyFont="1" applyFill="1" applyBorder="1" applyAlignment="1"/>
    <xf numFmtId="0" fontId="18" fillId="6" borderId="5" xfId="0" applyFont="1" applyFill="1" applyBorder="1" applyAlignment="1"/>
    <xf numFmtId="0" fontId="18" fillId="6" borderId="1" xfId="0" applyFont="1" applyFill="1" applyBorder="1" applyAlignment="1"/>
    <xf numFmtId="0" fontId="19" fillId="12" borderId="6" xfId="0" applyFont="1" applyFill="1" applyBorder="1" applyAlignment="1"/>
    <xf numFmtId="0" fontId="19" fillId="12" borderId="5" xfId="0" applyFont="1" applyFill="1" applyBorder="1" applyAlignment="1"/>
    <xf numFmtId="0" fontId="19" fillId="12" borderId="1" xfId="0" applyFont="1" applyFill="1" applyBorder="1" applyAlignment="1"/>
    <xf numFmtId="0" fontId="13" fillId="0" borderId="1" xfId="0" applyFont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top" wrapText="1"/>
    </xf>
    <xf numFmtId="0" fontId="13" fillId="0" borderId="61" xfId="0" applyFont="1" applyBorder="1" applyAlignment="1">
      <alignment horizontal="left" vertical="top"/>
    </xf>
    <xf numFmtId="41" fontId="3" fillId="0" borderId="1" xfId="1" applyNumberFormat="1" applyFont="1" applyBorder="1"/>
    <xf numFmtId="168" fontId="3" fillId="0" borderId="1" xfId="0" applyNumberFormat="1" applyFont="1" applyBorder="1"/>
    <xf numFmtId="0" fontId="13" fillId="0" borderId="1" xfId="0" applyFont="1" applyBorder="1" applyAlignment="1">
      <alignment horizontal="left" vertical="top"/>
    </xf>
    <xf numFmtId="0" fontId="14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9" fillId="5" borderId="40" xfId="0" applyFont="1" applyFill="1" applyBorder="1" applyAlignment="1">
      <alignment horizontal="center" wrapText="1"/>
    </xf>
    <xf numFmtId="165" fontId="3" fillId="0" borderId="1" xfId="1" applyNumberFormat="1" applyFont="1" applyBorder="1"/>
    <xf numFmtId="0" fontId="3" fillId="0" borderId="2" xfId="0" quotePrefix="1" applyFont="1" applyBorder="1" applyAlignment="1">
      <alignment horizontal="right"/>
    </xf>
    <xf numFmtId="41" fontId="21" fillId="0" borderId="48" xfId="1" applyFont="1" applyBorder="1"/>
    <xf numFmtId="41" fontId="7" fillId="0" borderId="36" xfId="1" applyNumberFormat="1" applyFont="1" applyBorder="1" applyAlignment="1">
      <alignment horizontal="left" vertical="center" wrapText="1"/>
    </xf>
    <xf numFmtId="0" fontId="16" fillId="0" borderId="0" xfId="0" applyFont="1"/>
    <xf numFmtId="0" fontId="16" fillId="0" borderId="15" xfId="0" applyFont="1" applyBorder="1" applyAlignment="1">
      <alignment horizontal="center"/>
    </xf>
    <xf numFmtId="0" fontId="16" fillId="0" borderId="64" xfId="0" applyFont="1" applyBorder="1"/>
    <xf numFmtId="0" fontId="16" fillId="0" borderId="64" xfId="0" applyFont="1" applyBorder="1" applyAlignment="1">
      <alignment horizontal="right"/>
    </xf>
    <xf numFmtId="0" fontId="16" fillId="0" borderId="64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18" fillId="4" borderId="1" xfId="0" applyNumberFormat="1" applyFont="1" applyFill="1" applyBorder="1" applyAlignment="1">
      <alignment horizontal="right"/>
    </xf>
    <xf numFmtId="0" fontId="16" fillId="0" borderId="15" xfId="0" applyFont="1" applyBorder="1"/>
    <xf numFmtId="0" fontId="13" fillId="0" borderId="2" xfId="0" applyFont="1" applyBorder="1" applyAlignment="1">
      <alignment horizontal="center" vertical="top"/>
    </xf>
    <xf numFmtId="0" fontId="16" fillId="8" borderId="2" xfId="0" applyFont="1" applyFill="1" applyBorder="1" applyAlignment="1">
      <alignment horizontal="right"/>
    </xf>
    <xf numFmtId="0" fontId="16" fillId="8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0" xfId="0" applyFill="1" applyBorder="1"/>
    <xf numFmtId="167" fontId="7" fillId="0" borderId="36" xfId="1" applyNumberFormat="1" applyFont="1" applyBorder="1" applyAlignment="1">
      <alignment horizontal="center" wrapText="1"/>
    </xf>
    <xf numFmtId="1" fontId="7" fillId="0" borderId="36" xfId="0" applyNumberFormat="1" applyFont="1" applyBorder="1" applyAlignment="1">
      <alignment vertical="top" wrapText="1"/>
    </xf>
    <xf numFmtId="168" fontId="7" fillId="0" borderId="36" xfId="0" applyNumberFormat="1" applyFont="1" applyBorder="1" applyAlignment="1">
      <alignment horizontal="center" vertical="top" wrapText="1"/>
    </xf>
    <xf numFmtId="41" fontId="0" fillId="0" borderId="0" xfId="1" applyFont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167" fontId="21" fillId="0" borderId="48" xfId="1" applyNumberFormat="1" applyFont="1" applyBorder="1"/>
    <xf numFmtId="0" fontId="22" fillId="14" borderId="1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15" borderId="6" xfId="0" applyFill="1" applyBorder="1" applyAlignment="1"/>
    <xf numFmtId="0" fontId="0" fillId="15" borderId="5" xfId="0" applyFill="1" applyBorder="1" applyAlignment="1"/>
    <xf numFmtId="165" fontId="12" fillId="0" borderId="42" xfId="1" applyNumberFormat="1" applyFont="1" applyBorder="1" applyAlignment="1">
      <alignment horizontal="right" wrapText="1"/>
    </xf>
    <xf numFmtId="169" fontId="0" fillId="0" borderId="1" xfId="1" applyNumberFormat="1" applyFont="1" applyBorder="1"/>
    <xf numFmtId="169" fontId="0" fillId="0" borderId="0" xfId="1" applyNumberFormat="1" applyFont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23" fillId="0" borderId="5" xfId="0" applyFont="1" applyBorder="1"/>
    <xf numFmtId="0" fontId="23" fillId="0" borderId="46" xfId="0" applyFont="1" applyBorder="1" applyAlignment="1">
      <alignment horizontal="right"/>
    </xf>
    <xf numFmtId="0" fontId="23" fillId="0" borderId="65" xfId="0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41" fontId="18" fillId="0" borderId="1" xfId="1" applyFont="1" applyBorder="1"/>
    <xf numFmtId="167" fontId="18" fillId="0" borderId="1" xfId="1" applyNumberFormat="1" applyFont="1" applyBorder="1"/>
    <xf numFmtId="41" fontId="18" fillId="10" borderId="6" xfId="1" applyFont="1" applyFill="1" applyBorder="1" applyAlignment="1"/>
    <xf numFmtId="41" fontId="18" fillId="4" borderId="1" xfId="1" applyNumberFormat="1" applyFont="1" applyFill="1" applyBorder="1" applyAlignment="1">
      <alignment horizontal="right"/>
    </xf>
    <xf numFmtId="41" fontId="18" fillId="4" borderId="1" xfId="0" applyNumberFormat="1" applyFont="1" applyFill="1" applyBorder="1" applyAlignment="1">
      <alignment horizontal="right"/>
    </xf>
    <xf numFmtId="41" fontId="18" fillId="0" borderId="1" xfId="0" applyNumberFormat="1" applyFont="1" applyBorder="1" applyAlignment="1">
      <alignment horizontal="right"/>
    </xf>
    <xf numFmtId="41" fontId="18" fillId="0" borderId="1" xfId="0" applyNumberFormat="1" applyFont="1" applyBorder="1"/>
    <xf numFmtId="41" fontId="18" fillId="0" borderId="1" xfId="1" applyNumberFormat="1" applyFont="1" applyBorder="1"/>
    <xf numFmtId="3" fontId="18" fillId="0" borderId="1" xfId="0" applyNumberFormat="1" applyFont="1" applyBorder="1"/>
    <xf numFmtId="4" fontId="18" fillId="4" borderId="1" xfId="0" applyNumberFormat="1" applyFont="1" applyFill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2" fontId="18" fillId="0" borderId="1" xfId="0" applyNumberFormat="1" applyFont="1" applyBorder="1" applyAlignment="1">
      <alignment horizontal="right"/>
    </xf>
    <xf numFmtId="3" fontId="18" fillId="4" borderId="1" xfId="0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14" fillId="6" borderId="44" xfId="0" applyFont="1" applyFill="1" applyBorder="1" applyAlignment="1">
      <alignment horizontal="center" vertical="top"/>
    </xf>
    <xf numFmtId="0" fontId="14" fillId="6" borderId="12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6" fillId="8" borderId="2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6" fillId="8" borderId="2" xfId="0" applyFont="1" applyFill="1" applyBorder="1" applyAlignment="1">
      <alignment horizontal="left"/>
    </xf>
    <xf numFmtId="0" fontId="16" fillId="8" borderId="1" xfId="0" applyFont="1" applyFill="1" applyBorder="1" applyAlignment="1">
      <alignment horizontal="left"/>
    </xf>
    <xf numFmtId="0" fontId="16" fillId="8" borderId="1" xfId="0" applyFont="1" applyFill="1" applyBorder="1" applyAlignment="1">
      <alignment horizontal="center"/>
    </xf>
    <xf numFmtId="0" fontId="14" fillId="6" borderId="63" xfId="0" applyFont="1" applyFill="1" applyBorder="1" applyAlignment="1">
      <alignment horizontal="center" vertical="top"/>
    </xf>
    <xf numFmtId="0" fontId="14" fillId="6" borderId="53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top" wrapText="1"/>
    </xf>
    <xf numFmtId="0" fontId="14" fillId="6" borderId="52" xfId="0" applyFont="1" applyFill="1" applyBorder="1" applyAlignment="1">
      <alignment horizontal="center" vertical="top"/>
    </xf>
    <xf numFmtId="0" fontId="14" fillId="6" borderId="54" xfId="0" applyFont="1" applyFill="1" applyBorder="1" applyAlignment="1">
      <alignment horizontal="center" vertical="top"/>
    </xf>
    <xf numFmtId="0" fontId="14" fillId="2" borderId="56" xfId="0" applyFont="1" applyFill="1" applyBorder="1" applyAlignment="1">
      <alignment horizontal="center" vertical="top" wrapText="1"/>
    </xf>
    <xf numFmtId="0" fontId="13" fillId="0" borderId="56" xfId="0" applyFont="1" applyBorder="1" applyAlignment="1">
      <alignment horizontal="center" vertical="top"/>
    </xf>
    <xf numFmtId="0" fontId="14" fillId="6" borderId="3" xfId="0" applyFont="1" applyFill="1" applyBorder="1" applyAlignment="1">
      <alignment horizontal="center" vertical="top"/>
    </xf>
    <xf numFmtId="0" fontId="14" fillId="6" borderId="56" xfId="0" applyFont="1" applyFill="1" applyBorder="1" applyAlignment="1">
      <alignment horizontal="center" vertical="top"/>
    </xf>
    <xf numFmtId="0" fontId="14" fillId="6" borderId="59" xfId="0" applyFont="1" applyFill="1" applyBorder="1" applyAlignment="1">
      <alignment horizontal="center" vertical="top"/>
    </xf>
    <xf numFmtId="0" fontId="13" fillId="0" borderId="56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4" fillId="2" borderId="4" xfId="0" applyFont="1" applyFill="1" applyBorder="1" applyAlignment="1">
      <alignment horizontal="center" vertical="top" wrapText="1"/>
    </xf>
    <xf numFmtId="0" fontId="13" fillId="0" borderId="61" xfId="0" applyFont="1" applyBorder="1" applyAlignment="1">
      <alignment horizontal="center" vertical="top"/>
    </xf>
    <xf numFmtId="0" fontId="13" fillId="0" borderId="61" xfId="0" applyFont="1" applyBorder="1" applyAlignment="1">
      <alignment horizontal="left" vertical="top"/>
    </xf>
    <xf numFmtId="0" fontId="0" fillId="16" borderId="4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wrapText="1"/>
    </xf>
    <xf numFmtId="0" fontId="9" fillId="5" borderId="41" xfId="0" applyFont="1" applyFill="1" applyBorder="1" applyAlignment="1">
      <alignment horizontal="center" wrapText="1"/>
    </xf>
    <xf numFmtId="0" fontId="9" fillId="5" borderId="38" xfId="0" applyFont="1" applyFill="1" applyBorder="1" applyAlignment="1">
      <alignment horizontal="center" wrapText="1"/>
    </xf>
    <xf numFmtId="0" fontId="9" fillId="5" borderId="39" xfId="0" applyFont="1" applyFill="1" applyBorder="1" applyAlignment="1">
      <alignment horizontal="center" wrapText="1"/>
    </xf>
    <xf numFmtId="0" fontId="9" fillId="5" borderId="40" xfId="0" applyFont="1" applyFill="1" applyBorder="1" applyAlignment="1">
      <alignment horizont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0" fontId="18" fillId="11" borderId="6" xfId="0" applyFont="1" applyFill="1" applyBorder="1" applyAlignment="1">
      <alignment horizontal="center"/>
    </xf>
    <xf numFmtId="0" fontId="18" fillId="11" borderId="5" xfId="0" applyFont="1" applyFill="1" applyBorder="1" applyAlignment="1">
      <alignment horizontal="center"/>
    </xf>
    <xf numFmtId="0" fontId="22" fillId="1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2" fillId="14" borderId="1" xfId="0" applyFont="1" applyFill="1" applyBorder="1" applyAlignment="1">
      <alignment horizontal="center"/>
    </xf>
    <xf numFmtId="0" fontId="22" fillId="14" borderId="2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0" fontId="22" fillId="14" borderId="3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Q12" sqref="Q12"/>
    </sheetView>
  </sheetViews>
  <sheetFormatPr defaultRowHeight="14.4"/>
  <cols>
    <col min="1" max="1" width="10.44140625" customWidth="1"/>
  </cols>
  <sheetData>
    <row r="1" spans="1:13">
      <c r="A1" s="234" t="s">
        <v>288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15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" customHeight="1">
      <c r="A3" s="230" t="s">
        <v>2</v>
      </c>
      <c r="B3" s="232">
        <v>2017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3"/>
    </row>
    <row r="4" spans="1:13" ht="33" customHeight="1" thickBot="1">
      <c r="A4" s="231"/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  <c r="G4" s="7" t="s">
        <v>8</v>
      </c>
      <c r="H4" s="8" t="s">
        <v>9</v>
      </c>
      <c r="I4" s="6" t="s">
        <v>10</v>
      </c>
      <c r="J4" s="6" t="s">
        <v>11</v>
      </c>
      <c r="K4" s="7" t="s">
        <v>12</v>
      </c>
      <c r="L4" s="7" t="s">
        <v>13</v>
      </c>
      <c r="M4" s="8" t="s">
        <v>14</v>
      </c>
    </row>
    <row r="5" spans="1:13">
      <c r="A5" s="9" t="s">
        <v>15</v>
      </c>
      <c r="B5" s="10">
        <v>0.53</v>
      </c>
      <c r="C5" s="26" t="s">
        <v>77</v>
      </c>
      <c r="D5" s="10">
        <v>0.02</v>
      </c>
      <c r="E5" s="10">
        <v>-0.3</v>
      </c>
      <c r="F5" s="173">
        <v>-0.09</v>
      </c>
      <c r="G5" s="12">
        <v>0.32</v>
      </c>
      <c r="H5" s="13">
        <v>0.48</v>
      </c>
      <c r="I5" s="10">
        <v>-0.28000000000000003</v>
      </c>
      <c r="J5" s="10">
        <v>0.15</v>
      </c>
      <c r="K5" s="11">
        <v>0.08</v>
      </c>
      <c r="L5" s="14"/>
      <c r="M5" s="13"/>
    </row>
    <row r="6" spans="1:13">
      <c r="A6" s="15" t="s">
        <v>16</v>
      </c>
      <c r="B6" s="16">
        <v>5.39</v>
      </c>
      <c r="C6" s="16">
        <v>4.45</v>
      </c>
      <c r="D6" s="16">
        <v>3.82</v>
      </c>
      <c r="E6" s="16">
        <v>4.5599999999999996</v>
      </c>
      <c r="F6" s="173">
        <v>4.8499999999999996</v>
      </c>
      <c r="G6" s="18">
        <v>5</v>
      </c>
      <c r="H6" s="19">
        <v>3.93</v>
      </c>
      <c r="I6" s="16">
        <v>2.83</v>
      </c>
      <c r="J6" s="16">
        <v>2.33</v>
      </c>
      <c r="K6" s="17">
        <v>3.13</v>
      </c>
      <c r="L6" s="17"/>
      <c r="M6" s="19"/>
    </row>
    <row r="7" spans="1:13" ht="15" thickBot="1">
      <c r="A7" s="20" t="s">
        <v>17</v>
      </c>
      <c r="B7" s="21">
        <v>0.53</v>
      </c>
      <c r="C7" s="21">
        <v>0.36</v>
      </c>
      <c r="D7" s="21">
        <v>0.37</v>
      </c>
      <c r="E7" s="21">
        <v>7.0000000000000007E-2</v>
      </c>
      <c r="F7" s="180">
        <v>-0.02</v>
      </c>
      <c r="G7" s="23">
        <v>0.3</v>
      </c>
      <c r="H7" s="24">
        <v>0.79</v>
      </c>
      <c r="I7" s="21">
        <v>0.5</v>
      </c>
      <c r="J7" s="21">
        <v>0.66</v>
      </c>
      <c r="K7" s="22">
        <v>1.86</v>
      </c>
      <c r="L7" s="25"/>
      <c r="M7" s="24"/>
    </row>
    <row r="8" spans="1:13" ht="15" thickBo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" customHeight="1">
      <c r="A9" s="230" t="s">
        <v>18</v>
      </c>
      <c r="B9" s="232">
        <v>2017</v>
      </c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3"/>
    </row>
    <row r="10" spans="1:13" ht="27.75" customHeight="1" thickBot="1">
      <c r="A10" s="231"/>
      <c r="B10" s="6" t="s">
        <v>3</v>
      </c>
      <c r="C10" s="6" t="s">
        <v>4</v>
      </c>
      <c r="D10" s="6" t="s">
        <v>5</v>
      </c>
      <c r="E10" s="6" t="s">
        <v>6</v>
      </c>
      <c r="F10" s="6" t="s">
        <v>7</v>
      </c>
      <c r="G10" s="7" t="s">
        <v>8</v>
      </c>
      <c r="H10" s="8" t="s">
        <v>9</v>
      </c>
      <c r="I10" s="6" t="s">
        <v>10</v>
      </c>
      <c r="J10" s="6" t="s">
        <v>11</v>
      </c>
      <c r="K10" s="7" t="s">
        <v>12</v>
      </c>
      <c r="L10" s="7" t="s">
        <v>13</v>
      </c>
      <c r="M10" s="8" t="s">
        <v>14</v>
      </c>
    </row>
    <row r="11" spans="1:13">
      <c r="A11" s="9" t="s">
        <v>15</v>
      </c>
      <c r="B11" s="10">
        <v>0.56999999999999995</v>
      </c>
      <c r="C11" s="10">
        <v>-0.13</v>
      </c>
      <c r="D11" s="10">
        <v>-0.01</v>
      </c>
      <c r="E11" s="26">
        <v>-0.31</v>
      </c>
      <c r="F11" s="10">
        <v>-0.04</v>
      </c>
      <c r="G11" s="27">
        <v>0.34</v>
      </c>
      <c r="H11" s="13">
        <v>0.54</v>
      </c>
      <c r="I11" s="10">
        <v>-0.36</v>
      </c>
      <c r="J11" s="10">
        <v>0.13</v>
      </c>
      <c r="K11" s="11">
        <v>0.22</v>
      </c>
      <c r="L11" s="14"/>
      <c r="M11" s="13"/>
    </row>
    <row r="12" spans="1:13">
      <c r="A12" s="15" t="s">
        <v>16</v>
      </c>
      <c r="B12" s="16">
        <v>5.6</v>
      </c>
      <c r="C12" s="16">
        <v>4.5599999999999996</v>
      </c>
      <c r="D12" s="16">
        <v>3.98</v>
      </c>
      <c r="E12" s="16">
        <v>4.62</v>
      </c>
      <c r="F12" s="16">
        <v>4.96</v>
      </c>
      <c r="G12" s="16">
        <v>5.2</v>
      </c>
      <c r="H12" s="19">
        <v>4.18</v>
      </c>
      <c r="I12" s="16">
        <v>2.95</v>
      </c>
      <c r="J12" s="16">
        <v>2.4900000000000002</v>
      </c>
      <c r="K12" s="17">
        <v>2</v>
      </c>
      <c r="L12" s="17"/>
      <c r="M12" s="19"/>
    </row>
    <row r="13" spans="1:13" ht="15" thickBot="1">
      <c r="A13" s="20" t="s">
        <v>17</v>
      </c>
      <c r="B13" s="21">
        <v>0.56999999999999995</v>
      </c>
      <c r="C13" s="21">
        <v>0.43</v>
      </c>
      <c r="D13" s="21">
        <v>0.42</v>
      </c>
      <c r="E13" s="21">
        <v>0.1</v>
      </c>
      <c r="F13" s="21">
        <v>0.06</v>
      </c>
      <c r="G13" s="25">
        <v>0.4</v>
      </c>
      <c r="H13" s="24">
        <v>0.94</v>
      </c>
      <c r="I13" s="21">
        <v>0.57999999999999996</v>
      </c>
      <c r="J13" s="21">
        <v>0.71</v>
      </c>
      <c r="K13" s="22">
        <v>0.88</v>
      </c>
      <c r="L13" s="25"/>
      <c r="M13" s="24"/>
    </row>
    <row r="14" spans="1:13" ht="15" thickBo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5" customHeight="1">
      <c r="A15" s="230" t="s">
        <v>19</v>
      </c>
      <c r="B15" s="232">
        <v>2017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3"/>
    </row>
    <row r="16" spans="1:13" ht="32.25" customHeight="1" thickBot="1">
      <c r="A16" s="231"/>
      <c r="B16" s="6" t="s">
        <v>3</v>
      </c>
      <c r="C16" s="6" t="s">
        <v>4</v>
      </c>
      <c r="D16" s="6" t="s">
        <v>5</v>
      </c>
      <c r="E16" s="6" t="s">
        <v>6</v>
      </c>
      <c r="F16" s="6" t="s">
        <v>7</v>
      </c>
      <c r="G16" s="7" t="s">
        <v>8</v>
      </c>
      <c r="H16" s="8" t="s">
        <v>9</v>
      </c>
      <c r="I16" s="6" t="s">
        <v>10</v>
      </c>
      <c r="J16" s="6" t="s">
        <v>11</v>
      </c>
      <c r="K16" s="7" t="s">
        <v>12</v>
      </c>
      <c r="L16" s="7" t="s">
        <v>13</v>
      </c>
      <c r="M16" s="8" t="s">
        <v>14</v>
      </c>
    </row>
    <row r="17" spans="1:13">
      <c r="A17" s="9" t="s">
        <v>15</v>
      </c>
      <c r="B17" s="10">
        <v>0.22</v>
      </c>
      <c r="C17" s="10">
        <v>-0.45</v>
      </c>
      <c r="D17" s="10">
        <v>0.25</v>
      </c>
      <c r="E17" s="26">
        <v>0.18</v>
      </c>
      <c r="F17" s="10">
        <v>-0.44</v>
      </c>
      <c r="G17" s="14">
        <v>0.2</v>
      </c>
      <c r="H17" s="13">
        <v>0.09</v>
      </c>
      <c r="I17" s="10">
        <v>0.28000000000000003</v>
      </c>
      <c r="J17" s="10">
        <v>0.31</v>
      </c>
      <c r="K17" s="11">
        <v>0.19</v>
      </c>
      <c r="L17" s="14"/>
      <c r="M17" s="28"/>
    </row>
    <row r="18" spans="1:13">
      <c r="A18" s="15" t="s">
        <v>16</v>
      </c>
      <c r="B18" s="16">
        <v>3.85</v>
      </c>
      <c r="C18" s="16">
        <v>3.6</v>
      </c>
      <c r="D18" s="16">
        <v>2.65</v>
      </c>
      <c r="E18" s="16">
        <v>4.12</v>
      </c>
      <c r="F18" s="16">
        <v>4.01</v>
      </c>
      <c r="G18" s="16">
        <v>3.46</v>
      </c>
      <c r="H18" s="19">
        <v>2.06</v>
      </c>
      <c r="I18" s="16">
        <v>1.94</v>
      </c>
      <c r="J18" s="16">
        <v>1.1299999999999999</v>
      </c>
      <c r="K18" s="17">
        <v>2.12</v>
      </c>
      <c r="L18" s="29"/>
      <c r="M18" s="19"/>
    </row>
    <row r="19" spans="1:13" ht="15" thickBot="1">
      <c r="A19" s="20" t="s">
        <v>17</v>
      </c>
      <c r="B19" s="21">
        <v>0.22</v>
      </c>
      <c r="C19" s="21">
        <v>-0.23</v>
      </c>
      <c r="D19" s="21">
        <v>0.02</v>
      </c>
      <c r="E19" s="21">
        <v>-0.17</v>
      </c>
      <c r="F19" s="21">
        <v>-0.61</v>
      </c>
      <c r="G19" s="25">
        <v>-0.41</v>
      </c>
      <c r="H19" s="24">
        <v>-0.32</v>
      </c>
      <c r="I19" s="21">
        <v>-0.05</v>
      </c>
      <c r="J19" s="21">
        <v>0.26</v>
      </c>
      <c r="K19" s="22">
        <v>0.91</v>
      </c>
      <c r="L19" s="25"/>
      <c r="M19" s="24"/>
    </row>
    <row r="20" spans="1:13" ht="15" thickBo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" customHeight="1">
      <c r="A21" s="230" t="s">
        <v>20</v>
      </c>
      <c r="B21" s="232">
        <v>2017</v>
      </c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3"/>
    </row>
    <row r="22" spans="1:13" ht="15" thickBot="1">
      <c r="A22" s="231"/>
      <c r="B22" s="6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7" t="s">
        <v>8</v>
      </c>
      <c r="H22" s="8" t="s">
        <v>9</v>
      </c>
      <c r="I22" s="6" t="s">
        <v>10</v>
      </c>
      <c r="J22" s="6" t="s">
        <v>11</v>
      </c>
      <c r="K22" s="7" t="s">
        <v>12</v>
      </c>
      <c r="L22" s="7" t="s">
        <v>13</v>
      </c>
      <c r="M22" s="8" t="s">
        <v>14</v>
      </c>
    </row>
    <row r="23" spans="1:13">
      <c r="A23" s="9" t="s">
        <v>15</v>
      </c>
      <c r="B23" s="10">
        <v>0.97</v>
      </c>
      <c r="C23" s="10">
        <v>0.23</v>
      </c>
      <c r="D23" s="10">
        <v>-0.02</v>
      </c>
      <c r="E23" s="26">
        <v>0.09</v>
      </c>
      <c r="F23" s="10">
        <v>0.39</v>
      </c>
      <c r="G23" s="12">
        <v>0.69</v>
      </c>
      <c r="H23" s="13">
        <v>0.22</v>
      </c>
      <c r="I23" s="10">
        <v>-7.0000000000000007E-2</v>
      </c>
      <c r="J23" s="10">
        <v>0.13</v>
      </c>
      <c r="K23" s="11">
        <v>0.01</v>
      </c>
      <c r="L23" s="14"/>
      <c r="M23" s="30"/>
    </row>
    <row r="24" spans="1:13">
      <c r="A24" s="15" t="s">
        <v>16</v>
      </c>
      <c r="B24" s="16">
        <v>3.49</v>
      </c>
      <c r="C24" s="16">
        <v>3.83</v>
      </c>
      <c r="D24" s="16">
        <v>3.61</v>
      </c>
      <c r="E24" s="16">
        <v>4.17</v>
      </c>
      <c r="F24" s="16">
        <v>4.33</v>
      </c>
      <c r="G24" s="18">
        <v>4.37</v>
      </c>
      <c r="H24" s="19">
        <v>3.88</v>
      </c>
      <c r="I24" s="16">
        <v>3.82</v>
      </c>
      <c r="J24" s="16">
        <v>3.72</v>
      </c>
      <c r="K24" s="17">
        <v>3.58</v>
      </c>
      <c r="L24" s="17"/>
      <c r="M24" s="19"/>
    </row>
    <row r="25" spans="1:13" ht="15" thickBot="1">
      <c r="A25" s="20" t="s">
        <v>17</v>
      </c>
      <c r="B25" s="21">
        <v>0.97</v>
      </c>
      <c r="C25" s="21">
        <v>1.21</v>
      </c>
      <c r="D25" s="21">
        <v>1.19</v>
      </c>
      <c r="E25" s="21">
        <v>1.28</v>
      </c>
      <c r="F25" s="21">
        <v>1.67</v>
      </c>
      <c r="G25" s="31">
        <v>2.38</v>
      </c>
      <c r="H25" s="24">
        <v>2.6</v>
      </c>
      <c r="I25" s="21">
        <v>2.5299999999999998</v>
      </c>
      <c r="J25" s="21">
        <v>2.66</v>
      </c>
      <c r="K25" s="22">
        <v>2.67</v>
      </c>
      <c r="L25" s="25"/>
      <c r="M25" s="24"/>
    </row>
    <row r="26" spans="1:1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A27" s="5"/>
      <c r="B27" s="5"/>
      <c r="C27" s="5"/>
      <c r="D27" s="5"/>
      <c r="E27" s="5"/>
      <c r="F27" s="5" t="s">
        <v>245</v>
      </c>
      <c r="G27" s="5"/>
      <c r="H27" s="5"/>
      <c r="I27" s="5"/>
      <c r="J27" s="5"/>
      <c r="K27" s="5"/>
      <c r="L27" s="5"/>
      <c r="M27" s="5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86"/>
  <sheetViews>
    <sheetView topLeftCell="D7" workbookViewId="0">
      <selection activeCell="AH20" sqref="AH20"/>
    </sheetView>
  </sheetViews>
  <sheetFormatPr defaultRowHeight="14.4"/>
  <cols>
    <col min="1" max="1" width="4" customWidth="1"/>
    <col min="2" max="2" width="27.4414062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3" max="13" width="11.6640625" customWidth="1"/>
    <col min="14" max="14" width="7.88671875" customWidth="1"/>
    <col min="15" max="15" width="9.109375" hidden="1" customWidth="1"/>
    <col min="16" max="16" width="4.88671875" customWidth="1"/>
    <col min="17" max="17" width="2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9.886718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6" customWidth="1"/>
    <col min="37" max="37" width="9.109375" hidden="1" customWidth="1"/>
  </cols>
  <sheetData>
    <row r="1" spans="1:37" ht="25.8">
      <c r="A1" s="245" t="s">
        <v>170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</row>
    <row r="2" spans="1:37" ht="15" thickBot="1"/>
    <row r="3" spans="1:37" ht="15" thickTop="1">
      <c r="A3" s="242" t="s">
        <v>109</v>
      </c>
      <c r="B3" s="243"/>
      <c r="C3" s="243"/>
      <c r="D3" s="243"/>
      <c r="E3" s="243"/>
      <c r="F3" s="243"/>
      <c r="G3" s="243"/>
      <c r="H3" s="243"/>
      <c r="I3" s="243"/>
      <c r="J3" s="243" t="s">
        <v>110</v>
      </c>
      <c r="K3" s="243"/>
      <c r="L3" s="243"/>
      <c r="M3" s="243"/>
      <c r="N3" s="243"/>
      <c r="O3" s="243"/>
      <c r="P3" s="243"/>
      <c r="Q3" s="243"/>
      <c r="R3" s="243"/>
      <c r="S3" s="254" t="s">
        <v>111</v>
      </c>
      <c r="T3" s="255"/>
      <c r="U3" s="255"/>
      <c r="V3" s="255"/>
      <c r="W3" s="255"/>
      <c r="X3" s="255"/>
      <c r="Y3" s="255"/>
      <c r="Z3" s="255"/>
      <c r="AA3" s="255"/>
      <c r="AB3" s="255"/>
      <c r="AC3" s="255" t="s">
        <v>112</v>
      </c>
      <c r="AD3" s="255"/>
      <c r="AE3" s="255"/>
      <c r="AF3" s="255"/>
      <c r="AG3" s="255"/>
      <c r="AH3" s="255"/>
      <c r="AI3" s="255"/>
      <c r="AJ3" s="255"/>
      <c r="AK3" s="255"/>
    </row>
    <row r="4" spans="1:37" ht="30.75" customHeight="1">
      <c r="A4" s="129" t="s">
        <v>113</v>
      </c>
      <c r="B4" s="244" t="s">
        <v>114</v>
      </c>
      <c r="C4" s="244"/>
      <c r="D4" s="244" t="s">
        <v>168</v>
      </c>
      <c r="E4" s="244"/>
      <c r="F4" s="244" t="s">
        <v>169</v>
      </c>
      <c r="G4" s="244"/>
      <c r="H4" s="244" t="s">
        <v>115</v>
      </c>
      <c r="I4" s="244"/>
      <c r="J4" s="244" t="s">
        <v>113</v>
      </c>
      <c r="K4" s="244"/>
      <c r="L4" s="244" t="s">
        <v>114</v>
      </c>
      <c r="M4" s="244"/>
      <c r="N4" s="244" t="s">
        <v>168</v>
      </c>
      <c r="O4" s="244"/>
      <c r="P4" s="244" t="s">
        <v>169</v>
      </c>
      <c r="Q4" s="244"/>
      <c r="R4" s="106" t="s">
        <v>115</v>
      </c>
      <c r="S4" s="256" t="s">
        <v>113</v>
      </c>
      <c r="T4" s="244"/>
      <c r="U4" s="244" t="s">
        <v>114</v>
      </c>
      <c r="V4" s="244"/>
      <c r="W4" s="244" t="s">
        <v>168</v>
      </c>
      <c r="X4" s="244"/>
      <c r="Y4" s="244" t="s">
        <v>169</v>
      </c>
      <c r="Z4" s="244"/>
      <c r="AA4" s="244" t="s">
        <v>115</v>
      </c>
      <c r="AB4" s="244"/>
      <c r="AC4" s="244" t="s">
        <v>113</v>
      </c>
      <c r="AD4" s="244"/>
      <c r="AE4" s="165" t="s">
        <v>114</v>
      </c>
      <c r="AF4" s="244" t="s">
        <v>168</v>
      </c>
      <c r="AG4" s="244"/>
      <c r="AH4" s="244" t="s">
        <v>169</v>
      </c>
      <c r="AI4" s="244"/>
      <c r="AJ4" s="244" t="s">
        <v>115</v>
      </c>
      <c r="AK4" s="244"/>
    </row>
    <row r="5" spans="1:37">
      <c r="A5" s="130">
        <v>1</v>
      </c>
      <c r="B5" s="122" t="s">
        <v>173</v>
      </c>
      <c r="C5" s="122" t="s">
        <v>173</v>
      </c>
      <c r="D5" s="123">
        <v>11.99</v>
      </c>
      <c r="E5" s="123">
        <v>11.99</v>
      </c>
      <c r="F5" s="123">
        <v>0.21</v>
      </c>
      <c r="G5" s="123">
        <v>0.21</v>
      </c>
      <c r="H5" s="124" t="s">
        <v>126</v>
      </c>
      <c r="I5" s="124" t="s">
        <v>126</v>
      </c>
      <c r="J5" s="246">
        <v>1</v>
      </c>
      <c r="K5" s="246"/>
      <c r="L5" s="252" t="s">
        <v>120</v>
      </c>
      <c r="M5" s="252"/>
      <c r="N5" s="125">
        <v>6</v>
      </c>
      <c r="O5" s="125">
        <v>6</v>
      </c>
      <c r="P5" s="253">
        <v>0.17</v>
      </c>
      <c r="Q5" s="253"/>
      <c r="R5" s="132" t="s">
        <v>121</v>
      </c>
      <c r="S5" s="109">
        <v>1</v>
      </c>
      <c r="T5" s="112">
        <v>1</v>
      </c>
      <c r="U5" s="249" t="s">
        <v>242</v>
      </c>
      <c r="V5" s="250"/>
      <c r="W5" s="249">
        <v>6.23</v>
      </c>
      <c r="X5" s="250"/>
      <c r="Y5" s="247">
        <v>0.06</v>
      </c>
      <c r="Z5" s="247"/>
      <c r="AA5" s="246" t="s">
        <v>117</v>
      </c>
      <c r="AB5" s="246"/>
      <c r="AC5" s="246">
        <v>1</v>
      </c>
      <c r="AD5" s="246"/>
      <c r="AE5" s="164" t="s">
        <v>120</v>
      </c>
      <c r="AF5" s="247">
        <v>8.64</v>
      </c>
      <c r="AG5" s="247"/>
      <c r="AH5" s="247">
        <v>0.26</v>
      </c>
      <c r="AI5" s="247"/>
      <c r="AJ5" s="246" t="s">
        <v>121</v>
      </c>
      <c r="AK5" s="246"/>
    </row>
    <row r="6" spans="1:37">
      <c r="A6" s="130">
        <v>2</v>
      </c>
      <c r="B6" s="122" t="s">
        <v>174</v>
      </c>
      <c r="C6" s="122" t="s">
        <v>174</v>
      </c>
      <c r="D6" s="123">
        <v>108.96</v>
      </c>
      <c r="E6" s="123">
        <v>108.96</v>
      </c>
      <c r="F6" s="123">
        <v>0.11</v>
      </c>
      <c r="G6" s="123">
        <v>0.11</v>
      </c>
      <c r="H6" s="124" t="s">
        <v>121</v>
      </c>
      <c r="I6" s="124" t="s">
        <v>121</v>
      </c>
      <c r="J6" s="246">
        <v>2</v>
      </c>
      <c r="K6" s="246"/>
      <c r="L6" s="252" t="s">
        <v>173</v>
      </c>
      <c r="M6" s="252"/>
      <c r="N6" s="125">
        <v>2.57</v>
      </c>
      <c r="O6" s="125">
        <v>2.57</v>
      </c>
      <c r="P6" s="253">
        <v>0.05</v>
      </c>
      <c r="Q6" s="253"/>
      <c r="R6" s="132" t="s">
        <v>126</v>
      </c>
      <c r="S6" s="109">
        <v>2</v>
      </c>
      <c r="T6" s="112">
        <v>2</v>
      </c>
      <c r="U6" s="249" t="s">
        <v>243</v>
      </c>
      <c r="V6" s="250"/>
      <c r="W6" s="249">
        <v>1.88</v>
      </c>
      <c r="X6" s="250"/>
      <c r="Y6" s="247">
        <v>0.06</v>
      </c>
      <c r="Z6" s="247"/>
      <c r="AA6" s="246" t="s">
        <v>121</v>
      </c>
      <c r="AB6" s="246"/>
      <c r="AC6" s="246">
        <v>2</v>
      </c>
      <c r="AD6" s="246"/>
      <c r="AE6" s="164" t="s">
        <v>141</v>
      </c>
      <c r="AF6" s="247">
        <v>31.39</v>
      </c>
      <c r="AG6" s="247"/>
      <c r="AH6" s="247">
        <v>0.05</v>
      </c>
      <c r="AI6" s="247"/>
      <c r="AJ6" s="246" t="s">
        <v>117</v>
      </c>
      <c r="AK6" s="246"/>
    </row>
    <row r="7" spans="1:37">
      <c r="A7" s="130">
        <v>3</v>
      </c>
      <c r="B7" s="122" t="s">
        <v>120</v>
      </c>
      <c r="C7" s="122" t="s">
        <v>120</v>
      </c>
      <c r="D7" s="123">
        <v>4.05</v>
      </c>
      <c r="E7" s="123">
        <v>4.05</v>
      </c>
      <c r="F7" s="123">
        <v>0.11</v>
      </c>
      <c r="G7" s="123">
        <v>0.11</v>
      </c>
      <c r="H7" s="124" t="s">
        <v>121</v>
      </c>
      <c r="I7" s="124" t="s">
        <v>121</v>
      </c>
      <c r="J7" s="246">
        <v>3</v>
      </c>
      <c r="K7" s="246"/>
      <c r="L7" s="252" t="s">
        <v>130</v>
      </c>
      <c r="M7" s="252"/>
      <c r="N7" s="125">
        <v>1.2</v>
      </c>
      <c r="O7" s="125">
        <v>1.2</v>
      </c>
      <c r="P7" s="253">
        <v>0.04</v>
      </c>
      <c r="Q7" s="253"/>
      <c r="R7" s="132" t="s">
        <v>126</v>
      </c>
      <c r="S7" s="109">
        <v>3</v>
      </c>
      <c r="T7" s="112">
        <v>3</v>
      </c>
      <c r="U7" s="249" t="s">
        <v>147</v>
      </c>
      <c r="V7" s="250"/>
      <c r="W7" s="249">
        <v>6.93</v>
      </c>
      <c r="X7" s="250"/>
      <c r="Y7" s="247">
        <v>0.04</v>
      </c>
      <c r="Z7" s="247"/>
      <c r="AA7" s="246" t="s">
        <v>117</v>
      </c>
      <c r="AB7" s="246"/>
      <c r="AC7" s="246">
        <v>3</v>
      </c>
      <c r="AD7" s="246"/>
      <c r="AE7" s="164" t="s">
        <v>131</v>
      </c>
      <c r="AF7" s="247">
        <v>3.08</v>
      </c>
      <c r="AG7" s="247"/>
      <c r="AH7" s="247">
        <v>0.04</v>
      </c>
      <c r="AI7" s="247"/>
      <c r="AJ7" s="246" t="s">
        <v>244</v>
      </c>
      <c r="AK7" s="246"/>
    </row>
    <row r="8" spans="1:37">
      <c r="A8" s="130">
        <v>4</v>
      </c>
      <c r="B8" s="122" t="s">
        <v>123</v>
      </c>
      <c r="C8" s="122" t="s">
        <v>123</v>
      </c>
      <c r="D8" s="123">
        <v>2.41</v>
      </c>
      <c r="E8" s="123">
        <v>2.41</v>
      </c>
      <c r="F8" s="123">
        <v>0.09</v>
      </c>
      <c r="G8" s="123">
        <v>0.09</v>
      </c>
      <c r="H8" s="124" t="s">
        <v>121</v>
      </c>
      <c r="I8" s="124" t="s">
        <v>121</v>
      </c>
      <c r="J8" s="246">
        <v>4</v>
      </c>
      <c r="K8" s="246"/>
      <c r="L8" s="252" t="s">
        <v>147</v>
      </c>
      <c r="M8" s="252"/>
      <c r="N8" s="125">
        <v>5.67</v>
      </c>
      <c r="O8" s="125">
        <v>5.67</v>
      </c>
      <c r="P8" s="253">
        <v>0.03</v>
      </c>
      <c r="Q8" s="253"/>
      <c r="R8" s="132" t="s">
        <v>117</v>
      </c>
      <c r="S8" s="109">
        <v>4</v>
      </c>
      <c r="T8" s="112">
        <v>4</v>
      </c>
      <c r="U8" s="249" t="s">
        <v>116</v>
      </c>
      <c r="V8" s="250"/>
      <c r="W8" s="249">
        <v>3.5</v>
      </c>
      <c r="X8" s="250"/>
      <c r="Y8" s="247">
        <v>0.04</v>
      </c>
      <c r="Z8" s="247"/>
      <c r="AA8" s="246" t="s">
        <v>117</v>
      </c>
      <c r="AB8" s="246"/>
      <c r="AC8" s="246">
        <v>4</v>
      </c>
      <c r="AD8" s="246"/>
      <c r="AE8" s="164" t="s">
        <v>147</v>
      </c>
      <c r="AF8" s="247">
        <v>4.3</v>
      </c>
      <c r="AG8" s="247"/>
      <c r="AH8" s="247">
        <v>0.03</v>
      </c>
      <c r="AI8" s="247"/>
      <c r="AJ8" s="246" t="s">
        <v>117</v>
      </c>
      <c r="AK8" s="246"/>
    </row>
    <row r="9" spans="1:37">
      <c r="A9" s="130">
        <v>5</v>
      </c>
      <c r="B9" s="122" t="s">
        <v>175</v>
      </c>
      <c r="C9" s="122" t="s">
        <v>175</v>
      </c>
      <c r="D9" s="123">
        <v>9.36</v>
      </c>
      <c r="E9" s="123">
        <v>9.36</v>
      </c>
      <c r="F9" s="123">
        <v>7.0000000000000007E-2</v>
      </c>
      <c r="G9" s="123">
        <v>7.0000000000000007E-2</v>
      </c>
      <c r="H9" s="124" t="s">
        <v>126</v>
      </c>
      <c r="I9" s="124" t="s">
        <v>126</v>
      </c>
      <c r="J9" s="246">
        <v>5</v>
      </c>
      <c r="K9" s="246"/>
      <c r="L9" s="252" t="s">
        <v>154</v>
      </c>
      <c r="M9" s="252"/>
      <c r="N9" s="125">
        <v>2.61</v>
      </c>
      <c r="O9" s="125">
        <v>2.61</v>
      </c>
      <c r="P9" s="253">
        <v>0.03</v>
      </c>
      <c r="Q9" s="253"/>
      <c r="R9" s="132" t="s">
        <v>117</v>
      </c>
      <c r="S9" s="109">
        <v>5</v>
      </c>
      <c r="T9" s="112">
        <v>5</v>
      </c>
      <c r="U9" s="249" t="s">
        <v>124</v>
      </c>
      <c r="V9" s="250"/>
      <c r="W9" s="249">
        <v>3.48</v>
      </c>
      <c r="X9" s="250"/>
      <c r="Y9" s="247">
        <v>0.03</v>
      </c>
      <c r="Z9" s="247"/>
      <c r="AA9" s="246" t="s">
        <v>117</v>
      </c>
      <c r="AB9" s="246"/>
      <c r="AC9" s="246">
        <v>5</v>
      </c>
      <c r="AD9" s="246"/>
      <c r="AE9" s="164" t="s">
        <v>122</v>
      </c>
      <c r="AF9" s="247">
        <v>2.38</v>
      </c>
      <c r="AG9" s="247"/>
      <c r="AH9" s="247">
        <v>0.03</v>
      </c>
      <c r="AI9" s="247"/>
      <c r="AJ9" s="246" t="s">
        <v>121</v>
      </c>
      <c r="AK9" s="246"/>
    </row>
    <row r="10" spans="1:37">
      <c r="A10" s="130">
        <v>6</v>
      </c>
      <c r="B10" s="122" t="s">
        <v>124</v>
      </c>
      <c r="C10" s="122" t="s">
        <v>124</v>
      </c>
      <c r="D10" s="123">
        <v>6.8</v>
      </c>
      <c r="E10" s="123">
        <v>6.8</v>
      </c>
      <c r="F10" s="123">
        <v>7.0000000000000007E-2</v>
      </c>
      <c r="G10" s="123">
        <v>7.0000000000000007E-2</v>
      </c>
      <c r="H10" s="124" t="s">
        <v>117</v>
      </c>
      <c r="I10" s="124" t="s">
        <v>117</v>
      </c>
      <c r="J10" s="246">
        <v>6</v>
      </c>
      <c r="K10" s="246"/>
      <c r="L10" s="252" t="s">
        <v>131</v>
      </c>
      <c r="M10" s="252"/>
      <c r="N10" s="125">
        <v>2.13</v>
      </c>
      <c r="O10" s="125">
        <v>2.13</v>
      </c>
      <c r="P10" s="253">
        <v>0.03</v>
      </c>
      <c r="Q10" s="253"/>
      <c r="R10" s="132" t="s">
        <v>126</v>
      </c>
      <c r="S10" s="109">
        <v>6</v>
      </c>
      <c r="T10" s="112">
        <v>6</v>
      </c>
      <c r="U10" s="249" t="s">
        <v>131</v>
      </c>
      <c r="V10" s="250"/>
      <c r="W10" s="249">
        <v>2.25</v>
      </c>
      <c r="X10" s="250"/>
      <c r="Y10" s="247">
        <v>0.03</v>
      </c>
      <c r="Z10" s="247"/>
      <c r="AA10" s="246" t="s">
        <v>244</v>
      </c>
      <c r="AB10" s="246"/>
      <c r="AC10" s="246">
        <v>6</v>
      </c>
      <c r="AD10" s="246"/>
      <c r="AE10" s="164" t="s">
        <v>173</v>
      </c>
      <c r="AF10" s="247">
        <v>1.06</v>
      </c>
      <c r="AG10" s="247"/>
      <c r="AH10" s="247">
        <v>0.02</v>
      </c>
      <c r="AI10" s="247"/>
      <c r="AJ10" s="246" t="s">
        <v>244</v>
      </c>
      <c r="AK10" s="246"/>
    </row>
    <row r="11" spans="1:37">
      <c r="A11" s="130">
        <v>7</v>
      </c>
      <c r="B11" s="122" t="s">
        <v>132</v>
      </c>
      <c r="C11" s="122" t="s">
        <v>132</v>
      </c>
      <c r="D11" s="123">
        <v>3.57</v>
      </c>
      <c r="E11" s="123">
        <v>3.57</v>
      </c>
      <c r="F11" s="123">
        <v>7.0000000000000007E-2</v>
      </c>
      <c r="G11" s="123">
        <v>7.0000000000000007E-2</v>
      </c>
      <c r="H11" s="124" t="s">
        <v>121</v>
      </c>
      <c r="I11" s="124" t="s">
        <v>121</v>
      </c>
      <c r="J11" s="246">
        <v>7</v>
      </c>
      <c r="K11" s="246"/>
      <c r="L11" s="252" t="s">
        <v>116</v>
      </c>
      <c r="M11" s="252"/>
      <c r="N11" s="125">
        <v>1.63</v>
      </c>
      <c r="O11" s="125">
        <v>1.63</v>
      </c>
      <c r="P11" s="253">
        <v>0.02</v>
      </c>
      <c r="Q11" s="253"/>
      <c r="R11" s="132" t="s">
        <v>117</v>
      </c>
      <c r="S11" s="109">
        <v>7</v>
      </c>
      <c r="T11" s="112">
        <v>7</v>
      </c>
      <c r="U11" s="249" t="s">
        <v>240</v>
      </c>
      <c r="V11" s="250"/>
      <c r="W11" s="249">
        <v>5.9</v>
      </c>
      <c r="X11" s="250"/>
      <c r="Y11" s="247">
        <v>0.02</v>
      </c>
      <c r="Z11" s="247"/>
      <c r="AA11" s="246" t="s">
        <v>117</v>
      </c>
      <c r="AB11" s="246"/>
      <c r="AC11" s="246">
        <v>7</v>
      </c>
      <c r="AD11" s="246"/>
      <c r="AE11" s="164" t="s">
        <v>240</v>
      </c>
      <c r="AF11" s="247">
        <v>2.56</v>
      </c>
      <c r="AG11" s="247"/>
      <c r="AH11" s="247">
        <v>0.01</v>
      </c>
      <c r="AI11" s="247"/>
      <c r="AJ11" s="246" t="s">
        <v>117</v>
      </c>
      <c r="AK11" s="246"/>
    </row>
    <row r="12" spans="1:37">
      <c r="A12" s="130">
        <v>8</v>
      </c>
      <c r="B12" s="122" t="s">
        <v>139</v>
      </c>
      <c r="C12" s="122" t="s">
        <v>139</v>
      </c>
      <c r="D12" s="123">
        <v>2.91</v>
      </c>
      <c r="E12" s="123">
        <v>2.91</v>
      </c>
      <c r="F12" s="123">
        <v>0.06</v>
      </c>
      <c r="G12" s="123">
        <v>0.06</v>
      </c>
      <c r="H12" s="124" t="s">
        <v>126</v>
      </c>
      <c r="I12" s="124" t="s">
        <v>126</v>
      </c>
      <c r="J12" s="246">
        <v>8</v>
      </c>
      <c r="K12" s="246"/>
      <c r="L12" s="252" t="s">
        <v>178</v>
      </c>
      <c r="M12" s="252"/>
      <c r="N12" s="125">
        <v>3.48</v>
      </c>
      <c r="O12" s="125">
        <v>3.48</v>
      </c>
      <c r="P12" s="253">
        <v>0.01</v>
      </c>
      <c r="Q12" s="253"/>
      <c r="R12" s="132" t="s">
        <v>117</v>
      </c>
      <c r="S12" s="109">
        <v>8</v>
      </c>
      <c r="T12" s="112">
        <v>8</v>
      </c>
      <c r="U12" s="249" t="s">
        <v>241</v>
      </c>
      <c r="V12" s="250"/>
      <c r="W12" s="249">
        <v>3.44</v>
      </c>
      <c r="X12" s="250"/>
      <c r="Y12" s="247">
        <v>0.02</v>
      </c>
      <c r="Z12" s="247"/>
      <c r="AA12" s="246" t="s">
        <v>117</v>
      </c>
      <c r="AB12" s="246"/>
      <c r="AC12" s="246">
        <v>8</v>
      </c>
      <c r="AD12" s="246"/>
      <c r="AE12" s="164" t="s">
        <v>161</v>
      </c>
      <c r="AF12" s="247">
        <v>6.29</v>
      </c>
      <c r="AG12" s="247"/>
      <c r="AH12" s="247">
        <v>0.01</v>
      </c>
      <c r="AI12" s="247"/>
      <c r="AJ12" s="246" t="s">
        <v>117</v>
      </c>
      <c r="AK12" s="246"/>
    </row>
    <row r="13" spans="1:37">
      <c r="A13" s="130">
        <v>9</v>
      </c>
      <c r="B13" s="122" t="s">
        <v>176</v>
      </c>
      <c r="C13" s="122" t="s">
        <v>176</v>
      </c>
      <c r="D13" s="123">
        <v>3.31</v>
      </c>
      <c r="E13" s="123">
        <v>3.31</v>
      </c>
      <c r="F13" s="123">
        <v>0.04</v>
      </c>
      <c r="G13" s="123">
        <v>0.04</v>
      </c>
      <c r="H13" s="124" t="s">
        <v>126</v>
      </c>
      <c r="I13" s="124" t="s">
        <v>126</v>
      </c>
      <c r="J13" s="246">
        <v>9</v>
      </c>
      <c r="K13" s="246"/>
      <c r="L13" s="252" t="s">
        <v>123</v>
      </c>
      <c r="M13" s="252"/>
      <c r="N13" s="125">
        <v>0.26</v>
      </c>
      <c r="O13" s="125">
        <v>0.26</v>
      </c>
      <c r="P13" s="253">
        <v>0.01</v>
      </c>
      <c r="Q13" s="253"/>
      <c r="R13" s="132" t="s">
        <v>121</v>
      </c>
      <c r="S13" s="109">
        <v>9</v>
      </c>
      <c r="T13" s="112">
        <v>9</v>
      </c>
      <c r="U13" s="249" t="s">
        <v>146</v>
      </c>
      <c r="V13" s="250"/>
      <c r="W13" s="249">
        <v>2.0099999999999998</v>
      </c>
      <c r="X13" s="250"/>
      <c r="Y13" s="247">
        <v>0.02</v>
      </c>
      <c r="Z13" s="247"/>
      <c r="AA13" s="246" t="s">
        <v>117</v>
      </c>
      <c r="AB13" s="246"/>
      <c r="AC13" s="246">
        <v>9</v>
      </c>
      <c r="AD13" s="246"/>
      <c r="AE13" s="164" t="s">
        <v>123</v>
      </c>
      <c r="AF13" s="247">
        <v>0.24</v>
      </c>
      <c r="AG13" s="247"/>
      <c r="AH13" s="247">
        <v>0.01</v>
      </c>
      <c r="AI13" s="247"/>
      <c r="AJ13" s="246" t="s">
        <v>121</v>
      </c>
      <c r="AK13" s="246"/>
    </row>
    <row r="14" spans="1:37" ht="15" thickBot="1">
      <c r="A14" s="131">
        <v>10</v>
      </c>
      <c r="B14" s="126" t="s">
        <v>177</v>
      </c>
      <c r="C14" s="126" t="s">
        <v>177</v>
      </c>
      <c r="D14" s="127">
        <v>12.95</v>
      </c>
      <c r="E14" s="127">
        <v>12.95</v>
      </c>
      <c r="F14" s="127">
        <v>0.04</v>
      </c>
      <c r="G14" s="127">
        <v>0.04</v>
      </c>
      <c r="H14" s="128" t="s">
        <v>126</v>
      </c>
      <c r="I14" s="128" t="s">
        <v>126</v>
      </c>
      <c r="J14" s="181">
        <v>10</v>
      </c>
      <c r="K14" s="181"/>
      <c r="L14" s="251" t="s">
        <v>134</v>
      </c>
      <c r="M14" s="251"/>
      <c r="N14" s="182">
        <v>0.91</v>
      </c>
      <c r="O14" s="182">
        <v>0.91</v>
      </c>
      <c r="P14" s="248">
        <v>0.01</v>
      </c>
      <c r="Q14" s="248"/>
      <c r="R14" s="183" t="s">
        <v>121</v>
      </c>
      <c r="S14" s="109">
        <v>10</v>
      </c>
      <c r="T14" s="112">
        <v>10</v>
      </c>
      <c r="U14" s="249" t="s">
        <v>118</v>
      </c>
      <c r="V14" s="250"/>
      <c r="W14" s="249">
        <v>0.27</v>
      </c>
      <c r="X14" s="250"/>
      <c r="Y14" s="247">
        <v>0.01</v>
      </c>
      <c r="Z14" s="247"/>
      <c r="AA14" s="246" t="s">
        <v>117</v>
      </c>
      <c r="AB14" s="246"/>
      <c r="AC14" s="247">
        <v>10</v>
      </c>
      <c r="AD14" s="247"/>
      <c r="AE14" s="164" t="s">
        <v>247</v>
      </c>
      <c r="AF14" s="247">
        <v>0.81</v>
      </c>
      <c r="AG14" s="247"/>
      <c r="AH14" s="247">
        <v>0.01</v>
      </c>
      <c r="AI14" s="247"/>
      <c r="AJ14" s="246" t="s">
        <v>117</v>
      </c>
      <c r="AK14" s="246"/>
    </row>
    <row r="15" spans="1:37">
      <c r="A15" s="242" t="s">
        <v>83</v>
      </c>
      <c r="B15" s="243"/>
      <c r="C15" s="243"/>
      <c r="D15" s="243"/>
      <c r="E15" s="243"/>
      <c r="F15" s="243"/>
      <c r="G15" s="243"/>
      <c r="H15" s="243"/>
      <c r="I15" s="243"/>
      <c r="J15" s="239" t="s">
        <v>84</v>
      </c>
      <c r="K15" s="240"/>
      <c r="L15" s="240"/>
      <c r="M15" s="240"/>
      <c r="N15" s="240"/>
      <c r="O15" s="240"/>
      <c r="P15" s="240"/>
      <c r="Q15" s="240"/>
      <c r="R15" s="241"/>
      <c r="S15" s="273" t="s">
        <v>85</v>
      </c>
      <c r="T15" s="274"/>
      <c r="U15" s="274"/>
      <c r="V15" s="274"/>
      <c r="W15" s="274"/>
      <c r="X15" s="274"/>
      <c r="Y15" s="274"/>
      <c r="Z15" s="274"/>
      <c r="AA15" s="274"/>
      <c r="AB15" s="197"/>
      <c r="AC15" s="198"/>
      <c r="AE15" s="270" t="s">
        <v>284</v>
      </c>
      <c r="AF15" s="271"/>
      <c r="AG15" s="271"/>
      <c r="AH15" s="271"/>
      <c r="AI15" s="271"/>
      <c r="AJ15" s="272"/>
    </row>
    <row r="16" spans="1:37" ht="30" customHeight="1">
      <c r="A16" s="129" t="s">
        <v>113</v>
      </c>
      <c r="B16" s="244" t="s">
        <v>114</v>
      </c>
      <c r="C16" s="244"/>
      <c r="D16" s="244" t="s">
        <v>168</v>
      </c>
      <c r="E16" s="244"/>
      <c r="F16" s="244" t="s">
        <v>169</v>
      </c>
      <c r="G16" s="244"/>
      <c r="H16" s="244" t="s">
        <v>115</v>
      </c>
      <c r="I16" s="244"/>
      <c r="J16" s="3" t="s">
        <v>113</v>
      </c>
      <c r="K16" s="3"/>
      <c r="L16" s="224" t="s">
        <v>114</v>
      </c>
      <c r="M16" s="225"/>
      <c r="N16" s="184" t="s">
        <v>256</v>
      </c>
      <c r="O16" s="3"/>
      <c r="P16" s="228" t="s">
        <v>169</v>
      </c>
      <c r="Q16" s="229"/>
      <c r="R16" s="3" t="s">
        <v>115</v>
      </c>
      <c r="S16" s="3" t="s">
        <v>113</v>
      </c>
      <c r="T16" s="3"/>
      <c r="U16" s="224" t="s">
        <v>114</v>
      </c>
      <c r="V16" s="225"/>
      <c r="W16" s="184" t="s">
        <v>256</v>
      </c>
      <c r="X16" s="3"/>
      <c r="Y16" s="228" t="s">
        <v>169</v>
      </c>
      <c r="Z16" s="229"/>
      <c r="AA16" s="3" t="s">
        <v>115</v>
      </c>
      <c r="AB16" s="1"/>
      <c r="AC16" s="1" t="s">
        <v>21</v>
      </c>
      <c r="AE16" s="202" t="s">
        <v>114</v>
      </c>
      <c r="AF16" s="184" t="s">
        <v>256</v>
      </c>
      <c r="AG16" s="1"/>
      <c r="AH16" s="228" t="s">
        <v>169</v>
      </c>
      <c r="AI16" s="229"/>
      <c r="AJ16" s="3" t="s">
        <v>115</v>
      </c>
    </row>
    <row r="17" spans="1:36" ht="16.2" thickBot="1">
      <c r="A17" s="174">
        <v>1</v>
      </c>
      <c r="B17" s="175" t="s">
        <v>120</v>
      </c>
      <c r="C17" s="176">
        <v>2.2200000000000002</v>
      </c>
      <c r="D17" s="176">
        <v>2.2200000000000002</v>
      </c>
      <c r="E17" s="177" t="s">
        <v>121</v>
      </c>
      <c r="F17" s="176">
        <v>7.0000000000000007E-2</v>
      </c>
      <c r="G17" s="123"/>
      <c r="H17" s="124" t="s">
        <v>121</v>
      </c>
      <c r="I17" s="124" t="s">
        <v>126</v>
      </c>
      <c r="J17" s="178">
        <v>1</v>
      </c>
      <c r="K17" s="1"/>
      <c r="L17" s="235" t="s">
        <v>120</v>
      </c>
      <c r="M17" s="236"/>
      <c r="N17" s="1">
        <v>7.13</v>
      </c>
      <c r="O17" s="1"/>
      <c r="P17" s="237">
        <v>1.24</v>
      </c>
      <c r="Q17" s="238"/>
      <c r="R17" s="1" t="s">
        <v>121</v>
      </c>
      <c r="S17" s="196">
        <v>1</v>
      </c>
      <c r="T17" s="1"/>
      <c r="U17" s="235" t="s">
        <v>122</v>
      </c>
      <c r="V17" s="236"/>
      <c r="W17" s="1">
        <v>41.09</v>
      </c>
      <c r="X17" s="1"/>
      <c r="Y17" s="1">
        <v>0.51</v>
      </c>
      <c r="Z17" s="1"/>
      <c r="AA17" s="1" t="s">
        <v>121</v>
      </c>
      <c r="AB17" s="1"/>
      <c r="AC17" s="203">
        <v>1</v>
      </c>
      <c r="AE17" s="205" t="s">
        <v>119</v>
      </c>
      <c r="AF17" s="206">
        <v>7.63</v>
      </c>
      <c r="AG17" s="207">
        <v>0.15</v>
      </c>
      <c r="AH17" s="208">
        <v>0.15</v>
      </c>
      <c r="AI17" s="204"/>
      <c r="AJ17" s="1"/>
    </row>
    <row r="18" spans="1:36" ht="16.2" thickBot="1">
      <c r="A18" s="174">
        <v>2</v>
      </c>
      <c r="B18" s="175" t="s">
        <v>147</v>
      </c>
      <c r="C18" s="176">
        <v>9.19</v>
      </c>
      <c r="D18" s="176">
        <v>9.19</v>
      </c>
      <c r="E18" s="177" t="s">
        <v>117</v>
      </c>
      <c r="F18" s="176">
        <v>0.06</v>
      </c>
      <c r="G18" s="123"/>
      <c r="H18" s="124" t="s">
        <v>117</v>
      </c>
      <c r="I18" s="124" t="s">
        <v>121</v>
      </c>
      <c r="J18" s="178">
        <v>2</v>
      </c>
      <c r="K18" s="1"/>
      <c r="L18" s="235" t="s">
        <v>122</v>
      </c>
      <c r="M18" s="236"/>
      <c r="N18" s="1">
        <v>6.91</v>
      </c>
      <c r="O18" s="1"/>
      <c r="P18" s="237">
        <v>0.08</v>
      </c>
      <c r="Q18" s="238"/>
      <c r="R18" s="1" t="s">
        <v>121</v>
      </c>
      <c r="S18" s="196">
        <v>2</v>
      </c>
      <c r="T18" s="1"/>
      <c r="U18" s="235" t="s">
        <v>278</v>
      </c>
      <c r="V18" s="236"/>
      <c r="W18" s="1">
        <v>30.54</v>
      </c>
      <c r="X18" s="1"/>
      <c r="Y18" s="1">
        <v>0.13</v>
      </c>
      <c r="Z18" s="1"/>
      <c r="AA18" s="1" t="s">
        <v>126</v>
      </c>
      <c r="AB18" s="1"/>
      <c r="AC18" s="203">
        <v>2</v>
      </c>
      <c r="AE18" s="205" t="s">
        <v>173</v>
      </c>
      <c r="AF18" s="206">
        <v>2.46</v>
      </c>
      <c r="AG18" s="207">
        <v>0.05</v>
      </c>
      <c r="AH18" s="208">
        <v>0.05</v>
      </c>
      <c r="AI18" s="204"/>
      <c r="AJ18" s="1"/>
    </row>
    <row r="19" spans="1:36" ht="16.2" thickBot="1">
      <c r="A19" s="174">
        <v>3</v>
      </c>
      <c r="B19" s="175" t="s">
        <v>122</v>
      </c>
      <c r="C19" s="176">
        <v>4.8</v>
      </c>
      <c r="D19" s="176">
        <v>4.8</v>
      </c>
      <c r="E19" s="177" t="s">
        <v>121</v>
      </c>
      <c r="F19" s="176">
        <v>0.05</v>
      </c>
      <c r="G19" s="123"/>
      <c r="H19" s="124" t="s">
        <v>121</v>
      </c>
      <c r="I19" s="124" t="s">
        <v>121</v>
      </c>
      <c r="J19" s="178">
        <v>3</v>
      </c>
      <c r="K19" s="1"/>
      <c r="L19" s="235" t="s">
        <v>124</v>
      </c>
      <c r="M19" s="236"/>
      <c r="N19" s="1">
        <v>6.37</v>
      </c>
      <c r="O19" s="1"/>
      <c r="P19" s="237">
        <v>0.06</v>
      </c>
      <c r="Q19" s="238"/>
      <c r="R19" s="1" t="s">
        <v>117</v>
      </c>
      <c r="S19" s="196">
        <v>3</v>
      </c>
      <c r="T19" s="1"/>
      <c r="U19" s="235" t="s">
        <v>116</v>
      </c>
      <c r="V19" s="236"/>
      <c r="W19" s="1">
        <v>5.66</v>
      </c>
      <c r="X19" s="1"/>
      <c r="Y19" s="1">
        <v>0.06</v>
      </c>
      <c r="Z19" s="1"/>
      <c r="AA19" s="1" t="s">
        <v>117</v>
      </c>
      <c r="AB19" s="1"/>
      <c r="AC19" s="203">
        <v>3</v>
      </c>
      <c r="AE19" s="205" t="s">
        <v>124</v>
      </c>
      <c r="AF19" s="206">
        <v>4.0599999999999996</v>
      </c>
      <c r="AG19" s="207">
        <v>0.04</v>
      </c>
      <c r="AH19" s="208">
        <v>0.04</v>
      </c>
      <c r="AI19" s="204"/>
      <c r="AJ19" s="1"/>
    </row>
    <row r="20" spans="1:36" ht="16.2" thickBot="1">
      <c r="A20" s="174">
        <v>4</v>
      </c>
      <c r="B20" s="175" t="s">
        <v>137</v>
      </c>
      <c r="C20" s="176">
        <v>13.12</v>
      </c>
      <c r="D20" s="176">
        <v>13.12</v>
      </c>
      <c r="E20" s="177" t="s">
        <v>117</v>
      </c>
      <c r="F20" s="176">
        <v>0.02</v>
      </c>
      <c r="G20" s="123"/>
      <c r="H20" s="124" t="s">
        <v>117</v>
      </c>
      <c r="I20" s="124" t="s">
        <v>121</v>
      </c>
      <c r="J20" s="178">
        <v>4</v>
      </c>
      <c r="K20" s="1"/>
      <c r="L20" s="235" t="s">
        <v>257</v>
      </c>
      <c r="M20" s="236"/>
      <c r="N20" s="1">
        <v>8.11</v>
      </c>
      <c r="O20" s="1"/>
      <c r="P20" s="237">
        <v>0.03</v>
      </c>
      <c r="Q20" s="238"/>
      <c r="R20" s="1" t="s">
        <v>121</v>
      </c>
      <c r="S20" s="196">
        <v>4</v>
      </c>
      <c r="T20" s="1"/>
      <c r="U20" s="235" t="s">
        <v>279</v>
      </c>
      <c r="V20" s="236"/>
      <c r="W20" s="1">
        <v>16.670000000000002</v>
      </c>
      <c r="X20" s="1"/>
      <c r="Y20" s="1">
        <v>0.04</v>
      </c>
      <c r="Z20" s="1"/>
      <c r="AA20" s="1" t="s">
        <v>126</v>
      </c>
      <c r="AB20" s="1"/>
      <c r="AC20" s="203">
        <v>4</v>
      </c>
      <c r="AE20" s="205" t="s">
        <v>285</v>
      </c>
      <c r="AF20" s="206">
        <v>37.9</v>
      </c>
      <c r="AG20" s="207">
        <v>0.02</v>
      </c>
      <c r="AH20" s="208">
        <v>0.02</v>
      </c>
      <c r="AI20" s="204"/>
      <c r="AJ20" s="1"/>
    </row>
    <row r="21" spans="1:36" ht="16.2" thickBot="1">
      <c r="A21" s="174">
        <v>5</v>
      </c>
      <c r="B21" s="175" t="s">
        <v>253</v>
      </c>
      <c r="C21" s="176">
        <v>5.22</v>
      </c>
      <c r="D21" s="176">
        <v>5.22</v>
      </c>
      <c r="E21" s="177" t="s">
        <v>117</v>
      </c>
      <c r="F21" s="176">
        <v>0.01</v>
      </c>
      <c r="G21" s="123"/>
      <c r="H21" s="124" t="s">
        <v>117</v>
      </c>
      <c r="I21" s="124" t="s">
        <v>126</v>
      </c>
      <c r="J21" s="178">
        <v>5</v>
      </c>
      <c r="K21" s="1"/>
      <c r="L21" s="235" t="s">
        <v>148</v>
      </c>
      <c r="M21" s="236"/>
      <c r="N21" s="1">
        <v>16.22</v>
      </c>
      <c r="O21" s="1"/>
      <c r="P21" s="237">
        <v>0.03</v>
      </c>
      <c r="Q21" s="238"/>
      <c r="R21" s="1" t="s">
        <v>117</v>
      </c>
      <c r="S21" s="196">
        <v>5</v>
      </c>
      <c r="T21" s="1"/>
      <c r="U21" s="235" t="s">
        <v>139</v>
      </c>
      <c r="V21" s="236"/>
      <c r="W21" s="1">
        <v>1.31</v>
      </c>
      <c r="X21" s="1"/>
      <c r="Y21" s="1">
        <v>0.03</v>
      </c>
      <c r="Z21" s="1"/>
      <c r="AA21" s="1" t="s">
        <v>126</v>
      </c>
      <c r="AB21" s="1"/>
      <c r="AC21" s="203">
        <v>5</v>
      </c>
      <c r="AE21" s="205" t="s">
        <v>286</v>
      </c>
      <c r="AF21" s="206">
        <v>2.63</v>
      </c>
      <c r="AG21" s="207">
        <v>0.02</v>
      </c>
      <c r="AH21" s="208">
        <v>0.02</v>
      </c>
      <c r="AI21" s="204"/>
      <c r="AJ21" s="1"/>
    </row>
    <row r="22" spans="1:36" ht="16.2" thickBot="1">
      <c r="A22" s="174">
        <v>6</v>
      </c>
      <c r="B22" s="175" t="s">
        <v>254</v>
      </c>
      <c r="C22" s="176">
        <v>8.7799999999999994</v>
      </c>
      <c r="D22" s="176">
        <v>8.7799999999999994</v>
      </c>
      <c r="E22" s="177" t="s">
        <v>126</v>
      </c>
      <c r="F22" s="176">
        <v>0.01</v>
      </c>
      <c r="G22" s="123"/>
      <c r="H22" s="124" t="s">
        <v>244</v>
      </c>
      <c r="I22" s="124" t="s">
        <v>117</v>
      </c>
      <c r="J22" s="178">
        <v>6</v>
      </c>
      <c r="K22" s="1"/>
      <c r="L22" s="235" t="s">
        <v>141</v>
      </c>
      <c r="M22" s="236"/>
      <c r="N22" s="1">
        <v>9.26</v>
      </c>
      <c r="O22" s="1"/>
      <c r="P22" s="237">
        <v>0.02</v>
      </c>
      <c r="Q22" s="238"/>
      <c r="R22" s="1" t="s">
        <v>117</v>
      </c>
      <c r="S22" s="196">
        <v>6</v>
      </c>
      <c r="T22" s="1"/>
      <c r="U22" s="235" t="s">
        <v>280</v>
      </c>
      <c r="V22" s="236"/>
      <c r="W22" s="1">
        <v>1.08</v>
      </c>
      <c r="X22" s="1"/>
      <c r="Y22" s="1">
        <v>0.02</v>
      </c>
      <c r="Z22" s="1"/>
      <c r="AA22" s="1" t="s">
        <v>126</v>
      </c>
      <c r="AB22" s="1"/>
      <c r="AC22" s="203">
        <v>6</v>
      </c>
      <c r="AE22" s="205" t="s">
        <v>131</v>
      </c>
      <c r="AF22" s="206">
        <v>1.32</v>
      </c>
      <c r="AG22" s="207">
        <v>0.02</v>
      </c>
      <c r="AH22" s="208">
        <v>0.02</v>
      </c>
      <c r="AI22" s="204"/>
      <c r="AJ22" s="1"/>
    </row>
    <row r="23" spans="1:36" ht="16.2" thickBot="1">
      <c r="A23" s="174">
        <v>7</v>
      </c>
      <c r="B23" s="175" t="s">
        <v>166</v>
      </c>
      <c r="C23" s="176">
        <v>3.31</v>
      </c>
      <c r="D23" s="176">
        <v>3.31</v>
      </c>
      <c r="E23" s="177" t="s">
        <v>117</v>
      </c>
      <c r="F23" s="176">
        <v>0.01</v>
      </c>
      <c r="G23" s="123"/>
      <c r="H23" s="124" t="s">
        <v>117</v>
      </c>
      <c r="I23" s="124" t="s">
        <v>121</v>
      </c>
      <c r="J23" s="178">
        <v>7</v>
      </c>
      <c r="K23" s="1"/>
      <c r="L23" s="235" t="s">
        <v>152</v>
      </c>
      <c r="M23" s="236"/>
      <c r="N23" s="1">
        <v>8.9499999999999993</v>
      </c>
      <c r="O23" s="1"/>
      <c r="P23" s="237">
        <v>0.02</v>
      </c>
      <c r="Q23" s="238"/>
      <c r="R23" s="1" t="s">
        <v>117</v>
      </c>
      <c r="S23" s="196">
        <v>7</v>
      </c>
      <c r="T23" s="1"/>
      <c r="U23" s="235" t="s">
        <v>281</v>
      </c>
      <c r="V23" s="236"/>
      <c r="W23" s="1">
        <v>4.93</v>
      </c>
      <c r="X23" s="1"/>
      <c r="Y23" s="1">
        <v>0.02</v>
      </c>
      <c r="Z23" s="1"/>
      <c r="AA23" s="1" t="s">
        <v>126</v>
      </c>
      <c r="AB23" s="1"/>
      <c r="AC23" s="203">
        <v>7</v>
      </c>
      <c r="AE23" s="205" t="s">
        <v>287</v>
      </c>
      <c r="AF23" s="206">
        <v>9.59</v>
      </c>
      <c r="AG23" s="207">
        <v>0.02</v>
      </c>
      <c r="AH23" s="208">
        <v>0.02</v>
      </c>
      <c r="AI23" s="204"/>
      <c r="AJ23" s="1"/>
    </row>
    <row r="24" spans="1:36" ht="16.2" thickBot="1">
      <c r="A24" s="174">
        <v>8</v>
      </c>
      <c r="B24" s="175" t="s">
        <v>123</v>
      </c>
      <c r="C24" s="176">
        <v>0.26</v>
      </c>
      <c r="D24" s="176">
        <v>0.26</v>
      </c>
      <c r="E24" s="177" t="s">
        <v>121</v>
      </c>
      <c r="F24" s="176">
        <v>0.01</v>
      </c>
      <c r="G24" s="123"/>
      <c r="H24" s="124" t="s">
        <v>121</v>
      </c>
      <c r="I24" s="124" t="s">
        <v>126</v>
      </c>
      <c r="J24" s="178">
        <v>8</v>
      </c>
      <c r="K24" s="1"/>
      <c r="L24" s="235" t="s">
        <v>127</v>
      </c>
      <c r="M24" s="236"/>
      <c r="N24" s="1">
        <v>0.81</v>
      </c>
      <c r="O24" s="1"/>
      <c r="P24" s="237">
        <v>0.02</v>
      </c>
      <c r="Q24" s="238"/>
      <c r="R24" s="1" t="s">
        <v>121</v>
      </c>
      <c r="S24" s="196">
        <v>8</v>
      </c>
      <c r="T24" s="1"/>
      <c r="U24" s="235" t="s">
        <v>161</v>
      </c>
      <c r="V24" s="236"/>
      <c r="W24" s="1">
        <v>10.81</v>
      </c>
      <c r="X24" s="1"/>
      <c r="Y24" s="1">
        <v>0.02</v>
      </c>
      <c r="Z24" s="1"/>
      <c r="AA24" s="1" t="s">
        <v>117</v>
      </c>
      <c r="AB24" s="1"/>
      <c r="AC24" s="203">
        <v>8</v>
      </c>
      <c r="AE24" s="205" t="s">
        <v>127</v>
      </c>
      <c r="AF24" s="206">
        <v>0.62</v>
      </c>
      <c r="AG24" s="207">
        <v>0.01</v>
      </c>
      <c r="AH24" s="208">
        <v>0.01</v>
      </c>
      <c r="AI24" s="204"/>
      <c r="AJ24" s="1"/>
    </row>
    <row r="25" spans="1:36" ht="16.2" thickBot="1">
      <c r="A25" s="174">
        <v>9</v>
      </c>
      <c r="B25" s="175" t="s">
        <v>125</v>
      </c>
      <c r="C25" s="176">
        <v>0.75</v>
      </c>
      <c r="D25" s="176">
        <v>0.75</v>
      </c>
      <c r="E25" s="177" t="s">
        <v>126</v>
      </c>
      <c r="F25" s="176">
        <v>0.01</v>
      </c>
      <c r="G25" s="123"/>
      <c r="H25" s="124" t="s">
        <v>244</v>
      </c>
      <c r="I25" s="124" t="s">
        <v>126</v>
      </c>
      <c r="J25" s="178">
        <v>9</v>
      </c>
      <c r="K25" s="1"/>
      <c r="L25" s="235" t="s">
        <v>131</v>
      </c>
      <c r="M25" s="236"/>
      <c r="N25" s="1">
        <v>1.37</v>
      </c>
      <c r="O25" s="1"/>
      <c r="P25" s="237">
        <v>0.02</v>
      </c>
      <c r="Q25" s="238"/>
      <c r="R25" s="1" t="s">
        <v>126</v>
      </c>
      <c r="S25" s="196">
        <v>9</v>
      </c>
      <c r="T25" s="1"/>
      <c r="U25" s="235" t="s">
        <v>282</v>
      </c>
      <c r="V25" s="236"/>
      <c r="W25" s="1">
        <v>2.0299999999999998</v>
      </c>
      <c r="X25" s="1"/>
      <c r="Y25" s="1">
        <v>0.02</v>
      </c>
      <c r="Z25" s="1"/>
      <c r="AA25" s="1" t="s">
        <v>126</v>
      </c>
      <c r="AB25" s="1"/>
      <c r="AC25" s="203">
        <v>9</v>
      </c>
      <c r="AE25" s="205" t="s">
        <v>152</v>
      </c>
      <c r="AF25" s="206">
        <v>6.11</v>
      </c>
      <c r="AG25" s="207">
        <v>0.01</v>
      </c>
      <c r="AH25" s="208">
        <v>0.01</v>
      </c>
      <c r="AI25" s="204"/>
      <c r="AJ25" s="1"/>
    </row>
    <row r="26" spans="1:36" ht="16.2" thickBot="1">
      <c r="A26" s="174">
        <v>10</v>
      </c>
      <c r="B26" s="175" t="s">
        <v>255</v>
      </c>
      <c r="C26" s="176">
        <v>2.5099999999999998</v>
      </c>
      <c r="D26" s="176">
        <v>2.5099999999999998</v>
      </c>
      <c r="E26" s="177" t="s">
        <v>126</v>
      </c>
      <c r="F26" s="176">
        <v>0.01</v>
      </c>
      <c r="G26" s="127"/>
      <c r="H26" s="128" t="s">
        <v>244</v>
      </c>
      <c r="I26" s="128" t="s">
        <v>126</v>
      </c>
      <c r="J26" s="178">
        <v>10</v>
      </c>
      <c r="K26" s="1"/>
      <c r="L26" s="235" t="s">
        <v>258</v>
      </c>
      <c r="M26" s="236"/>
      <c r="N26" s="1">
        <v>7.24</v>
      </c>
      <c r="O26" s="1"/>
      <c r="P26" s="237">
        <v>0.02</v>
      </c>
      <c r="Q26" s="238"/>
      <c r="R26" s="1" t="s">
        <v>126</v>
      </c>
      <c r="S26" s="196">
        <v>10</v>
      </c>
      <c r="T26" s="1"/>
      <c r="U26" s="235" t="s">
        <v>133</v>
      </c>
      <c r="V26" s="236"/>
      <c r="W26" s="1">
        <v>23.85</v>
      </c>
      <c r="X26" s="1"/>
      <c r="Y26" s="1">
        <v>0.02</v>
      </c>
      <c r="Z26" s="1"/>
      <c r="AA26" s="1" t="s">
        <v>117</v>
      </c>
      <c r="AB26" s="1"/>
      <c r="AC26" s="203">
        <v>10</v>
      </c>
      <c r="AE26" s="205" t="s">
        <v>128</v>
      </c>
      <c r="AF26" s="206">
        <v>1.64</v>
      </c>
      <c r="AG26" s="207">
        <v>0.01</v>
      </c>
      <c r="AH26" s="208">
        <v>0.01</v>
      </c>
      <c r="AI26" s="204"/>
      <c r="AJ26" s="1"/>
    </row>
    <row r="27" spans="1:36">
      <c r="N27" s="185"/>
    </row>
    <row r="43" spans="1:37" ht="25.8">
      <c r="A43" s="245" t="s">
        <v>171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</row>
    <row r="44" spans="1:37" ht="15" thickBot="1"/>
    <row r="45" spans="1:37" ht="15" thickTop="1">
      <c r="A45" s="257" t="s">
        <v>109</v>
      </c>
      <c r="B45" s="255"/>
      <c r="C45" s="255"/>
      <c r="D45" s="255"/>
      <c r="E45" s="255"/>
      <c r="F45" s="255"/>
      <c r="G45" s="255"/>
      <c r="H45" s="255"/>
      <c r="I45" s="255"/>
      <c r="J45" s="255" t="s">
        <v>110</v>
      </c>
      <c r="K45" s="255"/>
      <c r="L45" s="255"/>
      <c r="M45" s="255"/>
      <c r="N45" s="255"/>
      <c r="O45" s="255"/>
      <c r="P45" s="255"/>
      <c r="Q45" s="255"/>
      <c r="R45" s="255"/>
      <c r="S45" s="255" t="s">
        <v>111</v>
      </c>
      <c r="T45" s="255"/>
      <c r="U45" s="255"/>
      <c r="V45" s="255"/>
      <c r="W45" s="255"/>
      <c r="X45" s="255"/>
      <c r="Y45" s="255"/>
      <c r="Z45" s="255"/>
      <c r="AA45" s="255"/>
      <c r="AB45" s="255"/>
      <c r="AC45" s="255" t="s">
        <v>112</v>
      </c>
      <c r="AD45" s="255"/>
      <c r="AE45" s="255"/>
      <c r="AF45" s="255"/>
      <c r="AG45" s="255"/>
      <c r="AH45" s="255"/>
      <c r="AI45" s="255"/>
      <c r="AJ45" s="255"/>
      <c r="AK45" s="258"/>
    </row>
    <row r="46" spans="1:37" ht="26.25" customHeight="1">
      <c r="A46" s="111" t="s">
        <v>113</v>
      </c>
      <c r="B46" s="244" t="s">
        <v>114</v>
      </c>
      <c r="C46" s="244"/>
      <c r="D46" s="244" t="s">
        <v>168</v>
      </c>
      <c r="E46" s="244"/>
      <c r="F46" s="244" t="s">
        <v>169</v>
      </c>
      <c r="G46" s="244"/>
      <c r="H46" s="244" t="s">
        <v>115</v>
      </c>
      <c r="I46" s="244"/>
      <c r="J46" s="244" t="s">
        <v>113</v>
      </c>
      <c r="K46" s="244"/>
      <c r="L46" s="244" t="s">
        <v>114</v>
      </c>
      <c r="M46" s="244"/>
      <c r="N46" s="244" t="s">
        <v>168</v>
      </c>
      <c r="O46" s="244"/>
      <c r="P46" s="244" t="s">
        <v>169</v>
      </c>
      <c r="Q46" s="244"/>
      <c r="R46" s="106" t="s">
        <v>115</v>
      </c>
      <c r="S46" s="244" t="s">
        <v>113</v>
      </c>
      <c r="T46" s="244"/>
      <c r="U46" s="244" t="s">
        <v>114</v>
      </c>
      <c r="V46" s="244"/>
      <c r="W46" s="244" t="s">
        <v>168</v>
      </c>
      <c r="X46" s="244"/>
      <c r="Y46" s="244" t="s">
        <v>169</v>
      </c>
      <c r="Z46" s="244"/>
      <c r="AA46" s="244" t="s">
        <v>115</v>
      </c>
      <c r="AB46" s="244"/>
      <c r="AC46" s="244" t="s">
        <v>113</v>
      </c>
      <c r="AD46" s="244"/>
      <c r="AE46" s="160" t="s">
        <v>114</v>
      </c>
      <c r="AF46" s="244" t="s">
        <v>168</v>
      </c>
      <c r="AG46" s="244"/>
      <c r="AH46" s="244" t="s">
        <v>169</v>
      </c>
      <c r="AI46" s="244"/>
      <c r="AJ46" s="244" t="s">
        <v>115</v>
      </c>
      <c r="AK46" s="259"/>
    </row>
    <row r="47" spans="1:37">
      <c r="A47" s="112">
        <v>1</v>
      </c>
      <c r="B47" s="247" t="s">
        <v>116</v>
      </c>
      <c r="C47" s="247"/>
      <c r="D47" s="247">
        <v>17.100000000000001</v>
      </c>
      <c r="E47" s="247"/>
      <c r="F47" s="247">
        <v>0.19</v>
      </c>
      <c r="G47" s="247"/>
      <c r="H47" s="246" t="s">
        <v>117</v>
      </c>
      <c r="I47" s="246"/>
      <c r="J47" s="246">
        <v>1</v>
      </c>
      <c r="K47" s="246"/>
      <c r="L47" s="247" t="s">
        <v>118</v>
      </c>
      <c r="M47" s="247"/>
      <c r="N47" s="247">
        <v>4.53</v>
      </c>
      <c r="O47" s="247"/>
      <c r="P47" s="247">
        <v>0.25</v>
      </c>
      <c r="Q47" s="247"/>
      <c r="R47" s="103" t="s">
        <v>117</v>
      </c>
      <c r="S47" s="246">
        <v>1</v>
      </c>
      <c r="T47" s="246"/>
      <c r="U47" s="247" t="s">
        <v>118</v>
      </c>
      <c r="V47" s="247"/>
      <c r="W47" s="247">
        <v>4.62</v>
      </c>
      <c r="X47" s="247"/>
      <c r="Y47" s="247">
        <v>0.27</v>
      </c>
      <c r="Z47" s="247"/>
      <c r="AA47" s="246" t="s">
        <v>117</v>
      </c>
      <c r="AB47" s="246"/>
      <c r="AC47" s="246">
        <v>1</v>
      </c>
      <c r="AD47" s="246"/>
      <c r="AE47" s="159" t="s">
        <v>119</v>
      </c>
      <c r="AF47" s="247">
        <v>-16.63</v>
      </c>
      <c r="AG47" s="247"/>
      <c r="AH47" s="247">
        <v>-0.55000000000000004</v>
      </c>
      <c r="AI47" s="247"/>
      <c r="AJ47" s="246" t="s">
        <v>117</v>
      </c>
      <c r="AK47" s="260"/>
    </row>
    <row r="48" spans="1:37">
      <c r="A48" s="112">
        <v>2</v>
      </c>
      <c r="B48" s="247" t="s">
        <v>120</v>
      </c>
      <c r="C48" s="247"/>
      <c r="D48" s="247">
        <v>4.72</v>
      </c>
      <c r="E48" s="247"/>
      <c r="F48" s="247">
        <v>0.13</v>
      </c>
      <c r="G48" s="247"/>
      <c r="H48" s="246" t="s">
        <v>121</v>
      </c>
      <c r="I48" s="246"/>
      <c r="J48" s="246">
        <v>2</v>
      </c>
      <c r="K48" s="246"/>
      <c r="L48" s="247" t="s">
        <v>122</v>
      </c>
      <c r="M48" s="247"/>
      <c r="N48" s="247">
        <v>12.65</v>
      </c>
      <c r="O48" s="247"/>
      <c r="P48" s="247">
        <v>0.13</v>
      </c>
      <c r="Q48" s="247"/>
      <c r="R48" s="103" t="s">
        <v>121</v>
      </c>
      <c r="S48" s="246">
        <v>2</v>
      </c>
      <c r="T48" s="246"/>
      <c r="U48" s="247" t="s">
        <v>119</v>
      </c>
      <c r="V48" s="247"/>
      <c r="W48" s="247">
        <v>6.77</v>
      </c>
      <c r="X48" s="247"/>
      <c r="Y48" s="247">
        <v>0.21</v>
      </c>
      <c r="Z48" s="247"/>
      <c r="AA48" s="246" t="s">
        <v>117</v>
      </c>
      <c r="AB48" s="246"/>
      <c r="AC48" s="246">
        <v>2</v>
      </c>
      <c r="AD48" s="246"/>
      <c r="AE48" s="159" t="s">
        <v>123</v>
      </c>
      <c r="AF48" s="247">
        <v>-6.98</v>
      </c>
      <c r="AG48" s="247"/>
      <c r="AH48" s="247">
        <v>-0.3</v>
      </c>
      <c r="AI48" s="247"/>
      <c r="AJ48" s="246" t="s">
        <v>121</v>
      </c>
      <c r="AK48" s="260"/>
    </row>
    <row r="49" spans="1:37">
      <c r="A49" s="112">
        <v>3</v>
      </c>
      <c r="B49" s="247" t="s">
        <v>119</v>
      </c>
      <c r="C49" s="247"/>
      <c r="D49" s="247">
        <v>4.12</v>
      </c>
      <c r="E49" s="247"/>
      <c r="F49" s="247">
        <v>0.12</v>
      </c>
      <c r="G49" s="247"/>
      <c r="H49" s="246" t="s">
        <v>117</v>
      </c>
      <c r="I49" s="246"/>
      <c r="J49" s="246">
        <v>3</v>
      </c>
      <c r="K49" s="246"/>
      <c r="L49" s="247" t="s">
        <v>119</v>
      </c>
      <c r="M49" s="247"/>
      <c r="N49" s="247">
        <v>3.33</v>
      </c>
      <c r="O49" s="247"/>
      <c r="P49" s="247">
        <v>0.1</v>
      </c>
      <c r="Q49" s="247"/>
      <c r="R49" s="103" t="s">
        <v>117</v>
      </c>
      <c r="S49" s="246">
        <v>3</v>
      </c>
      <c r="T49" s="246"/>
      <c r="U49" s="247" t="s">
        <v>116</v>
      </c>
      <c r="V49" s="247"/>
      <c r="W49" s="247">
        <v>13.04</v>
      </c>
      <c r="X49" s="247"/>
      <c r="Y49" s="247">
        <v>0.13</v>
      </c>
      <c r="Z49" s="247"/>
      <c r="AA49" s="246" t="s">
        <v>117</v>
      </c>
      <c r="AB49" s="246"/>
      <c r="AC49" s="246">
        <v>3</v>
      </c>
      <c r="AD49" s="246"/>
      <c r="AE49" s="159" t="s">
        <v>118</v>
      </c>
      <c r="AF49" s="247">
        <v>-3.55</v>
      </c>
      <c r="AG49" s="247"/>
      <c r="AH49" s="247">
        <v>-0.21</v>
      </c>
      <c r="AI49" s="247"/>
      <c r="AJ49" s="246" t="s">
        <v>117</v>
      </c>
      <c r="AK49" s="260"/>
    </row>
    <row r="50" spans="1:37">
      <c r="A50" s="112">
        <v>4</v>
      </c>
      <c r="B50" s="247" t="s">
        <v>124</v>
      </c>
      <c r="C50" s="247"/>
      <c r="D50" s="247">
        <v>3.39</v>
      </c>
      <c r="E50" s="247"/>
      <c r="F50" s="247">
        <v>0.03</v>
      </c>
      <c r="G50" s="247"/>
      <c r="H50" s="246" t="s">
        <v>117</v>
      </c>
      <c r="I50" s="246"/>
      <c r="J50" s="246">
        <v>4</v>
      </c>
      <c r="K50" s="246"/>
      <c r="L50" s="247" t="s">
        <v>125</v>
      </c>
      <c r="M50" s="247"/>
      <c r="N50" s="247">
        <v>8.3800000000000008</v>
      </c>
      <c r="O50" s="247"/>
      <c r="P50" s="247">
        <v>0.1</v>
      </c>
      <c r="Q50" s="247"/>
      <c r="R50" s="104" t="s">
        <v>126</v>
      </c>
      <c r="S50" s="246">
        <v>4</v>
      </c>
      <c r="T50" s="246"/>
      <c r="U50" s="247" t="s">
        <v>127</v>
      </c>
      <c r="V50" s="247"/>
      <c r="W50" s="247">
        <v>1.85</v>
      </c>
      <c r="X50" s="247"/>
      <c r="Y50" s="247">
        <v>0.04</v>
      </c>
      <c r="Z50" s="247"/>
      <c r="AA50" s="246" t="s">
        <v>121</v>
      </c>
      <c r="AB50" s="246"/>
      <c r="AC50" s="246">
        <v>4</v>
      </c>
      <c r="AD50" s="246"/>
      <c r="AE50" s="159" t="s">
        <v>128</v>
      </c>
      <c r="AF50" s="247">
        <v>-5.99</v>
      </c>
      <c r="AG50" s="247"/>
      <c r="AH50" s="247">
        <v>-0.05</v>
      </c>
      <c r="AI50" s="247"/>
      <c r="AJ50" s="246" t="s">
        <v>117</v>
      </c>
      <c r="AK50" s="260"/>
    </row>
    <row r="51" spans="1:37">
      <c r="A51" s="112">
        <v>5</v>
      </c>
      <c r="B51" s="247" t="s">
        <v>129</v>
      </c>
      <c r="C51" s="247"/>
      <c r="D51" s="247">
        <v>3.43</v>
      </c>
      <c r="E51" s="247"/>
      <c r="F51" s="247">
        <v>0.03</v>
      </c>
      <c r="G51" s="247"/>
      <c r="H51" s="246" t="s">
        <v>117</v>
      </c>
      <c r="I51" s="246"/>
      <c r="J51" s="246">
        <v>5</v>
      </c>
      <c r="K51" s="246"/>
      <c r="L51" s="247" t="s">
        <v>130</v>
      </c>
      <c r="M51" s="247"/>
      <c r="N51" s="247">
        <v>2.93</v>
      </c>
      <c r="O51" s="247"/>
      <c r="P51" s="247">
        <v>0.1</v>
      </c>
      <c r="Q51" s="247"/>
      <c r="R51" s="104" t="s">
        <v>126</v>
      </c>
      <c r="S51" s="246">
        <v>5</v>
      </c>
      <c r="T51" s="246"/>
      <c r="U51" s="247" t="s">
        <v>131</v>
      </c>
      <c r="V51" s="247"/>
      <c r="W51" s="247">
        <v>2.08</v>
      </c>
      <c r="X51" s="247"/>
      <c r="Y51" s="247">
        <v>0.03</v>
      </c>
      <c r="Z51" s="247"/>
      <c r="AA51" s="247" t="s">
        <v>126</v>
      </c>
      <c r="AB51" s="247"/>
      <c r="AC51" s="246">
        <v>5</v>
      </c>
      <c r="AD51" s="246"/>
      <c r="AE51" s="159" t="s">
        <v>120</v>
      </c>
      <c r="AF51" s="247">
        <v>-1.61</v>
      </c>
      <c r="AG51" s="247"/>
      <c r="AH51" s="247">
        <v>-0.04</v>
      </c>
      <c r="AI51" s="247"/>
      <c r="AJ51" s="246" t="s">
        <v>121</v>
      </c>
      <c r="AK51" s="260"/>
    </row>
    <row r="52" spans="1:37">
      <c r="A52" s="112">
        <v>6</v>
      </c>
      <c r="B52" s="247" t="s">
        <v>127</v>
      </c>
      <c r="C52" s="247"/>
      <c r="D52" s="247">
        <v>1.17</v>
      </c>
      <c r="E52" s="247"/>
      <c r="F52" s="247">
        <v>0.03</v>
      </c>
      <c r="G52" s="247"/>
      <c r="H52" s="246" t="s">
        <v>121</v>
      </c>
      <c r="I52" s="246"/>
      <c r="J52" s="246">
        <v>6</v>
      </c>
      <c r="K52" s="246"/>
      <c r="L52" s="247" t="s">
        <v>131</v>
      </c>
      <c r="M52" s="247"/>
      <c r="N52" s="247">
        <v>4.59</v>
      </c>
      <c r="O52" s="247"/>
      <c r="P52" s="247">
        <v>0.05</v>
      </c>
      <c r="Q52" s="247"/>
      <c r="R52" s="104" t="s">
        <v>126</v>
      </c>
      <c r="S52" s="246">
        <v>6</v>
      </c>
      <c r="T52" s="246"/>
      <c r="U52" s="247" t="s">
        <v>132</v>
      </c>
      <c r="V52" s="247"/>
      <c r="W52" s="247">
        <v>1.3</v>
      </c>
      <c r="X52" s="247"/>
      <c r="Y52" s="247">
        <v>0.02</v>
      </c>
      <c r="Z52" s="247"/>
      <c r="AA52" s="246" t="s">
        <v>121</v>
      </c>
      <c r="AB52" s="246"/>
      <c r="AC52" s="246">
        <v>6</v>
      </c>
      <c r="AD52" s="246"/>
      <c r="AE52" s="159" t="s">
        <v>133</v>
      </c>
      <c r="AF52" s="247">
        <v>-23.34</v>
      </c>
      <c r="AG52" s="247"/>
      <c r="AH52" s="247">
        <v>-0.02</v>
      </c>
      <c r="AI52" s="247"/>
      <c r="AJ52" s="246" t="s">
        <v>117</v>
      </c>
      <c r="AK52" s="260"/>
    </row>
    <row r="53" spans="1:37">
      <c r="A53" s="112">
        <v>7</v>
      </c>
      <c r="B53" s="247" t="s">
        <v>134</v>
      </c>
      <c r="C53" s="247"/>
      <c r="D53" s="247">
        <v>2.2400000000000002</v>
      </c>
      <c r="E53" s="247"/>
      <c r="F53" s="247">
        <v>0.02</v>
      </c>
      <c r="G53" s="247"/>
      <c r="H53" s="246" t="s">
        <v>121</v>
      </c>
      <c r="I53" s="246"/>
      <c r="J53" s="246">
        <v>7</v>
      </c>
      <c r="K53" s="246"/>
      <c r="L53" s="247" t="s">
        <v>124</v>
      </c>
      <c r="M53" s="247"/>
      <c r="N53" s="247">
        <v>5.33</v>
      </c>
      <c r="O53" s="247"/>
      <c r="P53" s="247">
        <v>0.05</v>
      </c>
      <c r="Q53" s="247"/>
      <c r="R53" s="103" t="s">
        <v>117</v>
      </c>
      <c r="S53" s="246">
        <v>7</v>
      </c>
      <c r="T53" s="246"/>
      <c r="U53" s="247" t="s">
        <v>134</v>
      </c>
      <c r="V53" s="247"/>
      <c r="W53" s="247">
        <v>2.23</v>
      </c>
      <c r="X53" s="247"/>
      <c r="Y53" s="247">
        <v>0.02</v>
      </c>
      <c r="Z53" s="247"/>
      <c r="AA53" s="246" t="s">
        <v>121</v>
      </c>
      <c r="AB53" s="246"/>
      <c r="AC53" s="246">
        <v>7</v>
      </c>
      <c r="AD53" s="246"/>
      <c r="AE53" s="159" t="s">
        <v>135</v>
      </c>
      <c r="AF53" s="247">
        <v>-5.2</v>
      </c>
      <c r="AG53" s="247"/>
      <c r="AH53" s="247">
        <v>-0.02</v>
      </c>
      <c r="AI53" s="247"/>
      <c r="AJ53" s="246" t="s">
        <v>117</v>
      </c>
      <c r="AK53" s="260"/>
    </row>
    <row r="54" spans="1:37">
      <c r="A54" s="112">
        <v>8</v>
      </c>
      <c r="B54" s="247" t="s">
        <v>136</v>
      </c>
      <c r="C54" s="247"/>
      <c r="D54" s="247">
        <v>12.87</v>
      </c>
      <c r="E54" s="247"/>
      <c r="F54" s="247">
        <v>0.02</v>
      </c>
      <c r="G54" s="247"/>
      <c r="H54" s="246" t="s">
        <v>117</v>
      </c>
      <c r="I54" s="246"/>
      <c r="J54" s="246">
        <v>8</v>
      </c>
      <c r="K54" s="246"/>
      <c r="L54" s="247" t="s">
        <v>129</v>
      </c>
      <c r="M54" s="247"/>
      <c r="N54" s="247">
        <v>4.91</v>
      </c>
      <c r="O54" s="247"/>
      <c r="P54" s="247">
        <v>0.05</v>
      </c>
      <c r="Q54" s="247"/>
      <c r="R54" s="103" t="s">
        <v>117</v>
      </c>
      <c r="S54" s="246">
        <v>8</v>
      </c>
      <c r="T54" s="246"/>
      <c r="U54" s="247" t="s">
        <v>137</v>
      </c>
      <c r="V54" s="247"/>
      <c r="W54" s="247">
        <v>9.85</v>
      </c>
      <c r="X54" s="247"/>
      <c r="Y54" s="247">
        <v>0.01</v>
      </c>
      <c r="Z54" s="247"/>
      <c r="AA54" s="246" t="s">
        <v>117</v>
      </c>
      <c r="AB54" s="246"/>
      <c r="AC54" s="246">
        <v>8</v>
      </c>
      <c r="AD54" s="246"/>
      <c r="AE54" s="159" t="s">
        <v>138</v>
      </c>
      <c r="AF54" s="247">
        <v>-1.02</v>
      </c>
      <c r="AG54" s="247"/>
      <c r="AH54" s="247">
        <v>-0.02</v>
      </c>
      <c r="AI54" s="247"/>
      <c r="AJ54" s="246" t="s">
        <v>121</v>
      </c>
      <c r="AK54" s="260"/>
    </row>
    <row r="55" spans="1:37">
      <c r="A55" s="112">
        <v>9</v>
      </c>
      <c r="B55" s="247" t="s">
        <v>136</v>
      </c>
      <c r="C55" s="247"/>
      <c r="D55" s="247">
        <v>12.87</v>
      </c>
      <c r="E55" s="247"/>
      <c r="F55" s="247">
        <v>0.02</v>
      </c>
      <c r="G55" s="247"/>
      <c r="H55" s="246" t="s">
        <v>117</v>
      </c>
      <c r="I55" s="246"/>
      <c r="J55" s="246">
        <v>9</v>
      </c>
      <c r="K55" s="246"/>
      <c r="L55" s="247" t="s">
        <v>139</v>
      </c>
      <c r="M55" s="247"/>
      <c r="N55" s="247">
        <v>1.69</v>
      </c>
      <c r="O55" s="247"/>
      <c r="P55" s="247">
        <v>0.03</v>
      </c>
      <c r="Q55" s="247"/>
      <c r="R55" s="104" t="s">
        <v>126</v>
      </c>
      <c r="S55" s="246">
        <v>9</v>
      </c>
      <c r="T55" s="246"/>
      <c r="U55" s="247" t="s">
        <v>140</v>
      </c>
      <c r="V55" s="247"/>
      <c r="W55" s="247">
        <v>8.2200000000000006</v>
      </c>
      <c r="X55" s="247"/>
      <c r="Y55" s="247">
        <v>0.01</v>
      </c>
      <c r="Z55" s="247"/>
      <c r="AA55" s="247" t="s">
        <v>126</v>
      </c>
      <c r="AB55" s="247"/>
      <c r="AC55" s="246">
        <v>9</v>
      </c>
      <c r="AD55" s="246"/>
      <c r="AE55" s="159" t="s">
        <v>129</v>
      </c>
      <c r="AF55" s="247">
        <v>-1.78</v>
      </c>
      <c r="AG55" s="247"/>
      <c r="AH55" s="247">
        <v>-0.02</v>
      </c>
      <c r="AI55" s="247"/>
      <c r="AJ55" s="246" t="s">
        <v>117</v>
      </c>
      <c r="AK55" s="260"/>
    </row>
    <row r="56" spans="1:37">
      <c r="A56" s="113">
        <v>10</v>
      </c>
      <c r="B56" s="247" t="s">
        <v>137</v>
      </c>
      <c r="C56" s="247"/>
      <c r="D56" s="247">
        <v>14.34</v>
      </c>
      <c r="E56" s="247"/>
      <c r="F56" s="247">
        <v>0.02</v>
      </c>
      <c r="G56" s="247"/>
      <c r="H56" s="246" t="s">
        <v>117</v>
      </c>
      <c r="I56" s="246"/>
      <c r="J56" s="110">
        <v>10</v>
      </c>
      <c r="K56" s="109"/>
      <c r="L56" s="247" t="s">
        <v>141</v>
      </c>
      <c r="M56" s="247"/>
      <c r="N56" s="247">
        <v>19.68</v>
      </c>
      <c r="O56" s="247"/>
      <c r="P56" s="247">
        <v>0.03</v>
      </c>
      <c r="Q56" s="247"/>
      <c r="R56" s="103" t="s">
        <v>117</v>
      </c>
      <c r="S56" s="247">
        <v>10</v>
      </c>
      <c r="T56" s="247"/>
      <c r="U56" s="247" t="s">
        <v>142</v>
      </c>
      <c r="V56" s="247"/>
      <c r="W56" s="247">
        <v>12.53</v>
      </c>
      <c r="X56" s="247"/>
      <c r="Y56" s="247">
        <v>0.01</v>
      </c>
      <c r="Z56" s="247"/>
      <c r="AA56" s="246" t="s">
        <v>117</v>
      </c>
      <c r="AB56" s="246"/>
      <c r="AC56" s="247">
        <v>10</v>
      </c>
      <c r="AD56" s="247"/>
      <c r="AE56" s="159" t="s">
        <v>143</v>
      </c>
      <c r="AF56" s="247">
        <v>-1.53</v>
      </c>
      <c r="AG56" s="247"/>
      <c r="AH56" s="247">
        <v>-0.02</v>
      </c>
      <c r="AI56" s="247"/>
      <c r="AJ56" s="246" t="s">
        <v>117</v>
      </c>
      <c r="AK56" s="260"/>
    </row>
    <row r="57" spans="1:37">
      <c r="A57" s="114"/>
      <c r="B57" s="107"/>
      <c r="C57" s="107"/>
      <c r="D57" s="107"/>
      <c r="E57" s="107"/>
      <c r="F57" s="107"/>
      <c r="G57" s="107"/>
      <c r="H57" s="108"/>
      <c r="I57" s="108"/>
      <c r="J57" s="107"/>
      <c r="K57" s="107"/>
      <c r="L57" s="107"/>
      <c r="M57" s="107"/>
      <c r="N57" s="107"/>
      <c r="O57" s="107"/>
      <c r="P57" s="107"/>
      <c r="Q57" s="107"/>
      <c r="R57" s="108"/>
      <c r="S57" s="107"/>
      <c r="T57" s="107"/>
      <c r="U57" s="107"/>
      <c r="V57" s="107"/>
      <c r="W57" s="107"/>
      <c r="X57" s="107"/>
      <c r="Y57" s="107"/>
      <c r="Z57" s="107"/>
      <c r="AA57" s="108"/>
      <c r="AB57" s="108"/>
      <c r="AC57" s="107"/>
      <c r="AD57" s="107"/>
      <c r="AE57" s="107"/>
      <c r="AF57" s="107"/>
      <c r="AG57" s="107"/>
      <c r="AH57" s="107"/>
      <c r="AI57" s="107"/>
      <c r="AJ57" s="108"/>
      <c r="AK57" s="115"/>
    </row>
    <row r="58" spans="1:37">
      <c r="A58" s="263" t="s">
        <v>7</v>
      </c>
      <c r="B58" s="261"/>
      <c r="C58" s="261"/>
      <c r="D58" s="261"/>
      <c r="E58" s="261"/>
      <c r="F58" s="261"/>
      <c r="G58" s="261"/>
      <c r="H58" s="261"/>
      <c r="I58" s="261"/>
      <c r="J58" s="261" t="s">
        <v>8</v>
      </c>
      <c r="K58" s="261"/>
      <c r="L58" s="261"/>
      <c r="M58" s="261"/>
      <c r="N58" s="261"/>
      <c r="O58" s="261"/>
      <c r="P58" s="261"/>
      <c r="Q58" s="261"/>
      <c r="R58" s="261"/>
      <c r="S58" s="261" t="s">
        <v>9</v>
      </c>
      <c r="T58" s="261"/>
      <c r="U58" s="261"/>
      <c r="V58" s="261"/>
      <c r="W58" s="261"/>
      <c r="X58" s="261"/>
      <c r="Y58" s="261"/>
      <c r="Z58" s="261"/>
      <c r="AA58" s="261"/>
      <c r="AB58" s="261"/>
      <c r="AC58" s="261" t="s">
        <v>144</v>
      </c>
      <c r="AD58" s="261"/>
      <c r="AE58" s="261"/>
      <c r="AF58" s="261"/>
      <c r="AG58" s="261"/>
      <c r="AH58" s="261"/>
      <c r="AI58" s="261"/>
      <c r="AJ58" s="261"/>
      <c r="AK58" s="262"/>
    </row>
    <row r="59" spans="1:37" ht="27.75" customHeight="1">
      <c r="A59" s="111" t="s">
        <v>113</v>
      </c>
      <c r="B59" s="244" t="s">
        <v>114</v>
      </c>
      <c r="C59" s="244"/>
      <c r="D59" s="244" t="s">
        <v>168</v>
      </c>
      <c r="E59" s="244"/>
      <c r="F59" s="244" t="s">
        <v>169</v>
      </c>
      <c r="G59" s="244"/>
      <c r="H59" s="244" t="s">
        <v>115</v>
      </c>
      <c r="I59" s="244"/>
      <c r="J59" s="244" t="s">
        <v>113</v>
      </c>
      <c r="K59" s="244"/>
      <c r="L59" s="244" t="s">
        <v>114</v>
      </c>
      <c r="M59" s="244"/>
      <c r="N59" s="244" t="s">
        <v>168</v>
      </c>
      <c r="O59" s="244"/>
      <c r="P59" s="244" t="s">
        <v>169</v>
      </c>
      <c r="Q59" s="244"/>
      <c r="R59" s="106" t="s">
        <v>115</v>
      </c>
      <c r="S59" s="244" t="s">
        <v>113</v>
      </c>
      <c r="T59" s="244"/>
      <c r="U59" s="244" t="s">
        <v>114</v>
      </c>
      <c r="V59" s="244"/>
      <c r="W59" s="244" t="s">
        <v>168</v>
      </c>
      <c r="X59" s="244"/>
      <c r="Y59" s="244" t="s">
        <v>169</v>
      </c>
      <c r="Z59" s="244"/>
      <c r="AA59" s="244" t="s">
        <v>115</v>
      </c>
      <c r="AB59" s="244"/>
      <c r="AC59" s="244" t="s">
        <v>113</v>
      </c>
      <c r="AD59" s="244"/>
      <c r="AE59" s="160" t="s">
        <v>114</v>
      </c>
      <c r="AF59" s="244" t="s">
        <v>168</v>
      </c>
      <c r="AG59" s="244"/>
      <c r="AH59" s="244" t="s">
        <v>169</v>
      </c>
      <c r="AI59" s="244"/>
      <c r="AJ59" s="244" t="s">
        <v>115</v>
      </c>
      <c r="AK59" s="259"/>
    </row>
    <row r="60" spans="1:37">
      <c r="A60" s="112">
        <v>1</v>
      </c>
      <c r="B60" s="247" t="s">
        <v>119</v>
      </c>
      <c r="C60" s="247"/>
      <c r="D60" s="247">
        <v>-12.56</v>
      </c>
      <c r="E60" s="247"/>
      <c r="F60" s="247">
        <v>-0.35</v>
      </c>
      <c r="G60" s="247"/>
      <c r="H60" s="246" t="s">
        <v>117</v>
      </c>
      <c r="I60" s="246"/>
      <c r="J60" s="246">
        <v>1</v>
      </c>
      <c r="K60" s="246"/>
      <c r="L60" s="247" t="s">
        <v>128</v>
      </c>
      <c r="M60" s="247"/>
      <c r="N60" s="247">
        <v>8.17</v>
      </c>
      <c r="O60" s="247"/>
      <c r="P60" s="247">
        <v>0.06</v>
      </c>
      <c r="Q60" s="247"/>
      <c r="R60" s="103" t="s">
        <v>117</v>
      </c>
      <c r="S60" s="246">
        <v>1</v>
      </c>
      <c r="T60" s="246"/>
      <c r="U60" s="247" t="s">
        <v>119</v>
      </c>
      <c r="V60" s="247"/>
      <c r="W60" s="247">
        <v>20.54</v>
      </c>
      <c r="X60" s="247"/>
      <c r="Y60" s="247">
        <v>0.47</v>
      </c>
      <c r="Z60" s="247"/>
      <c r="AA60" s="246" t="s">
        <v>117</v>
      </c>
      <c r="AB60" s="246"/>
      <c r="AC60" s="246">
        <v>1</v>
      </c>
      <c r="AD60" s="246"/>
      <c r="AE60" s="159" t="s">
        <v>119</v>
      </c>
      <c r="AF60" s="247">
        <v>8.6300000000000008</v>
      </c>
      <c r="AG60" s="247"/>
      <c r="AH60" s="247">
        <v>0.23</v>
      </c>
      <c r="AI60" s="247"/>
      <c r="AJ60" s="246" t="s">
        <v>117</v>
      </c>
      <c r="AK60" s="260"/>
    </row>
    <row r="61" spans="1:37">
      <c r="A61" s="112">
        <v>2</v>
      </c>
      <c r="B61" s="247" t="s">
        <v>118</v>
      </c>
      <c r="C61" s="247"/>
      <c r="D61" s="247">
        <v>-4.2</v>
      </c>
      <c r="E61" s="247"/>
      <c r="F61" s="247">
        <v>-0.25</v>
      </c>
      <c r="G61" s="247"/>
      <c r="H61" s="246" t="s">
        <v>117</v>
      </c>
      <c r="I61" s="246"/>
      <c r="J61" s="246">
        <v>2</v>
      </c>
      <c r="K61" s="246"/>
      <c r="L61" s="247" t="s">
        <v>124</v>
      </c>
      <c r="M61" s="247"/>
      <c r="N61" s="247">
        <v>5.08</v>
      </c>
      <c r="O61" s="247"/>
      <c r="P61" s="247">
        <v>0.05</v>
      </c>
      <c r="Q61" s="247"/>
      <c r="R61" s="103" t="s">
        <v>117</v>
      </c>
      <c r="S61" s="246">
        <v>2</v>
      </c>
      <c r="T61" s="246"/>
      <c r="U61" s="247" t="s">
        <v>122</v>
      </c>
      <c r="V61" s="247"/>
      <c r="W61" s="247">
        <v>22.33</v>
      </c>
      <c r="X61" s="247"/>
      <c r="Y61" s="247">
        <v>0.26</v>
      </c>
      <c r="Z61" s="247"/>
      <c r="AA61" s="246" t="s">
        <v>121</v>
      </c>
      <c r="AB61" s="246"/>
      <c r="AC61" s="246">
        <v>2</v>
      </c>
      <c r="AD61" s="246"/>
      <c r="AE61" s="159" t="s">
        <v>145</v>
      </c>
      <c r="AF61" s="247">
        <v>19.73</v>
      </c>
      <c r="AG61" s="247"/>
      <c r="AH61" s="247">
        <v>0.22</v>
      </c>
      <c r="AI61" s="247"/>
      <c r="AJ61" s="247" t="s">
        <v>126</v>
      </c>
      <c r="AK61" s="264"/>
    </row>
    <row r="62" spans="1:37">
      <c r="A62" s="112">
        <v>3</v>
      </c>
      <c r="B62" s="247" t="s">
        <v>146</v>
      </c>
      <c r="C62" s="247"/>
      <c r="D62" s="247">
        <v>-7.57</v>
      </c>
      <c r="E62" s="247"/>
      <c r="F62" s="247">
        <v>-0.06</v>
      </c>
      <c r="G62" s="247"/>
      <c r="H62" s="246" t="s">
        <v>117</v>
      </c>
      <c r="I62" s="246"/>
      <c r="J62" s="246">
        <v>3</v>
      </c>
      <c r="K62" s="246"/>
      <c r="L62" s="247" t="s">
        <v>132</v>
      </c>
      <c r="M62" s="247"/>
      <c r="N62" s="247">
        <v>2.71</v>
      </c>
      <c r="O62" s="247"/>
      <c r="P62" s="247">
        <v>0.05</v>
      </c>
      <c r="Q62" s="247"/>
      <c r="R62" s="103" t="s">
        <v>121</v>
      </c>
      <c r="S62" s="246">
        <v>3</v>
      </c>
      <c r="T62" s="246"/>
      <c r="U62" s="247" t="s">
        <v>147</v>
      </c>
      <c r="V62" s="247"/>
      <c r="W62" s="247">
        <v>27.08</v>
      </c>
      <c r="X62" s="247"/>
      <c r="Y62" s="247">
        <v>0.11</v>
      </c>
      <c r="Z62" s="247"/>
      <c r="AA62" s="246" t="s">
        <v>117</v>
      </c>
      <c r="AB62" s="246"/>
      <c r="AC62" s="246">
        <v>3</v>
      </c>
      <c r="AD62" s="246"/>
      <c r="AE62" s="159" t="s">
        <v>118</v>
      </c>
      <c r="AF62" s="247">
        <v>3.04</v>
      </c>
      <c r="AG62" s="247"/>
      <c r="AH62" s="247">
        <v>0.16</v>
      </c>
      <c r="AI62" s="247"/>
      <c r="AJ62" s="246" t="s">
        <v>117</v>
      </c>
      <c r="AK62" s="260"/>
    </row>
    <row r="63" spans="1:37">
      <c r="A63" s="112">
        <v>4</v>
      </c>
      <c r="B63" s="247" t="s">
        <v>148</v>
      </c>
      <c r="C63" s="247"/>
      <c r="D63" s="247">
        <v>-6.24</v>
      </c>
      <c r="E63" s="247"/>
      <c r="F63" s="247">
        <v>-0.02</v>
      </c>
      <c r="G63" s="247"/>
      <c r="H63" s="246" t="s">
        <v>117</v>
      </c>
      <c r="I63" s="246"/>
      <c r="J63" s="246">
        <v>4</v>
      </c>
      <c r="K63" s="246"/>
      <c r="L63" s="247" t="s">
        <v>149</v>
      </c>
      <c r="M63" s="247"/>
      <c r="N63" s="247">
        <v>9.56</v>
      </c>
      <c r="O63" s="247"/>
      <c r="P63" s="247">
        <v>0.05</v>
      </c>
      <c r="Q63" s="247"/>
      <c r="R63" s="104" t="s">
        <v>126</v>
      </c>
      <c r="S63" s="246">
        <v>4</v>
      </c>
      <c r="T63" s="246"/>
      <c r="U63" s="247" t="s">
        <v>150</v>
      </c>
      <c r="V63" s="247"/>
      <c r="W63" s="247">
        <v>20.12</v>
      </c>
      <c r="X63" s="247"/>
      <c r="Y63" s="247">
        <v>0.08</v>
      </c>
      <c r="Z63" s="247"/>
      <c r="AA63" s="246" t="s">
        <v>117</v>
      </c>
      <c r="AB63" s="246"/>
      <c r="AC63" s="246">
        <v>4</v>
      </c>
      <c r="AD63" s="246"/>
      <c r="AE63" s="159" t="s">
        <v>146</v>
      </c>
      <c r="AF63" s="247">
        <v>7.57</v>
      </c>
      <c r="AG63" s="247"/>
      <c r="AH63" s="247">
        <v>0.06</v>
      </c>
      <c r="AI63" s="247"/>
      <c r="AJ63" s="246" t="s">
        <v>117</v>
      </c>
      <c r="AK63" s="260"/>
    </row>
    <row r="64" spans="1:37" ht="24.75" customHeight="1">
      <c r="A64" s="112">
        <v>5</v>
      </c>
      <c r="B64" s="265" t="s">
        <v>138</v>
      </c>
      <c r="C64" s="266"/>
      <c r="D64" s="247">
        <v>-0.71</v>
      </c>
      <c r="E64" s="247"/>
      <c r="F64" s="247">
        <v>-0.01</v>
      </c>
      <c r="G64" s="247"/>
      <c r="H64" s="246" t="s">
        <v>121</v>
      </c>
      <c r="I64" s="246"/>
      <c r="J64" s="246">
        <v>5</v>
      </c>
      <c r="K64" s="246"/>
      <c r="L64" s="247" t="s">
        <v>116</v>
      </c>
      <c r="M64" s="247"/>
      <c r="N64" s="247">
        <v>3.31</v>
      </c>
      <c r="O64" s="247"/>
      <c r="P64" s="247">
        <v>0.04</v>
      </c>
      <c r="Q64" s="247"/>
      <c r="R64" s="103" t="s">
        <v>117</v>
      </c>
      <c r="S64" s="246">
        <v>5</v>
      </c>
      <c r="T64" s="246"/>
      <c r="U64" s="247" t="s">
        <v>116</v>
      </c>
      <c r="V64" s="247"/>
      <c r="W64" s="247">
        <v>5.53</v>
      </c>
      <c r="X64" s="247"/>
      <c r="Y64" s="247">
        <v>7.0000000000000007E-2</v>
      </c>
      <c r="Z64" s="247"/>
      <c r="AA64" s="246" t="s">
        <v>117</v>
      </c>
      <c r="AB64" s="246"/>
      <c r="AC64" s="246">
        <v>5</v>
      </c>
      <c r="AD64" s="246"/>
      <c r="AE64" s="159" t="s">
        <v>151</v>
      </c>
      <c r="AF64" s="247">
        <v>6.67</v>
      </c>
      <c r="AG64" s="247"/>
      <c r="AH64" s="247">
        <v>0.06</v>
      </c>
      <c r="AI64" s="247"/>
      <c r="AJ64" s="247" t="s">
        <v>126</v>
      </c>
      <c r="AK64" s="264"/>
    </row>
    <row r="65" spans="1:37">
      <c r="A65" s="112">
        <v>6</v>
      </c>
      <c r="B65" s="247" t="s">
        <v>120</v>
      </c>
      <c r="C65" s="247"/>
      <c r="D65" s="247">
        <v>-0.44</v>
      </c>
      <c r="E65" s="247"/>
      <c r="F65" s="247">
        <v>-0.01</v>
      </c>
      <c r="G65" s="247"/>
      <c r="H65" s="246" t="s">
        <v>121</v>
      </c>
      <c r="I65" s="246"/>
      <c r="J65" s="246">
        <v>6</v>
      </c>
      <c r="K65" s="246"/>
      <c r="L65" s="247" t="s">
        <v>150</v>
      </c>
      <c r="M65" s="247"/>
      <c r="N65" s="247">
        <v>10.210000000000001</v>
      </c>
      <c r="O65" s="247"/>
      <c r="P65" s="247">
        <v>0.04</v>
      </c>
      <c r="Q65" s="247"/>
      <c r="R65" s="103" t="s">
        <v>117</v>
      </c>
      <c r="S65" s="246">
        <v>6</v>
      </c>
      <c r="T65" s="246"/>
      <c r="U65" s="247" t="s">
        <v>146</v>
      </c>
      <c r="V65" s="247"/>
      <c r="W65" s="247">
        <v>7.01</v>
      </c>
      <c r="X65" s="247"/>
      <c r="Y65" s="247">
        <v>0.05</v>
      </c>
      <c r="Z65" s="247"/>
      <c r="AA65" s="246" t="s">
        <v>117</v>
      </c>
      <c r="AB65" s="246"/>
      <c r="AC65" s="246">
        <v>6</v>
      </c>
      <c r="AD65" s="246"/>
      <c r="AE65" s="159" t="s">
        <v>120</v>
      </c>
      <c r="AF65" s="247">
        <v>1.97</v>
      </c>
      <c r="AG65" s="247"/>
      <c r="AH65" s="247">
        <v>0.05</v>
      </c>
      <c r="AI65" s="247"/>
      <c r="AJ65" s="246" t="s">
        <v>121</v>
      </c>
      <c r="AK65" s="260"/>
    </row>
    <row r="66" spans="1:37">
      <c r="A66" s="112">
        <v>7</v>
      </c>
      <c r="B66" s="247" t="s">
        <v>150</v>
      </c>
      <c r="C66" s="247"/>
      <c r="D66" s="247">
        <v>-2.69</v>
      </c>
      <c r="E66" s="247"/>
      <c r="F66" s="247">
        <v>-0.01</v>
      </c>
      <c r="G66" s="247"/>
      <c r="H66" s="246" t="s">
        <v>117</v>
      </c>
      <c r="I66" s="246"/>
      <c r="J66" s="246">
        <v>7</v>
      </c>
      <c r="K66" s="246"/>
      <c r="L66" s="247" t="s">
        <v>127</v>
      </c>
      <c r="M66" s="247"/>
      <c r="N66" s="247">
        <v>1.5</v>
      </c>
      <c r="O66" s="247"/>
      <c r="P66" s="247">
        <v>0.03</v>
      </c>
      <c r="Q66" s="247"/>
      <c r="R66" s="103" t="s">
        <v>121</v>
      </c>
      <c r="S66" s="246">
        <v>7</v>
      </c>
      <c r="T66" s="246"/>
      <c r="U66" s="247" t="s">
        <v>141</v>
      </c>
      <c r="V66" s="247"/>
      <c r="W66" s="247">
        <v>27.11</v>
      </c>
      <c r="X66" s="247"/>
      <c r="Y66" s="247">
        <v>0.04</v>
      </c>
      <c r="Z66" s="247"/>
      <c r="AA66" s="246" t="s">
        <v>117</v>
      </c>
      <c r="AB66" s="246"/>
      <c r="AC66" s="246">
        <v>7</v>
      </c>
      <c r="AD66" s="246"/>
      <c r="AE66" s="159" t="s">
        <v>143</v>
      </c>
      <c r="AF66" s="247">
        <v>3.78</v>
      </c>
      <c r="AG66" s="247"/>
      <c r="AH66" s="247">
        <v>0.04</v>
      </c>
      <c r="AI66" s="247"/>
      <c r="AJ66" s="246" t="s">
        <v>117</v>
      </c>
      <c r="AK66" s="260"/>
    </row>
    <row r="67" spans="1:37">
      <c r="A67" s="112">
        <v>8</v>
      </c>
      <c r="B67" s="247" t="s">
        <v>152</v>
      </c>
      <c r="C67" s="247"/>
      <c r="D67" s="247">
        <v>-2.62</v>
      </c>
      <c r="E67" s="247"/>
      <c r="F67" s="247">
        <v>-0.01</v>
      </c>
      <c r="G67" s="247"/>
      <c r="H67" s="246" t="s">
        <v>117</v>
      </c>
      <c r="I67" s="246"/>
      <c r="J67" s="246">
        <v>8</v>
      </c>
      <c r="K67" s="246"/>
      <c r="L67" s="247" t="s">
        <v>153</v>
      </c>
      <c r="M67" s="247"/>
      <c r="N67" s="247">
        <v>14.95</v>
      </c>
      <c r="O67" s="247"/>
      <c r="P67" s="247">
        <v>0.03</v>
      </c>
      <c r="Q67" s="247"/>
      <c r="R67" s="103" t="s">
        <v>117</v>
      </c>
      <c r="S67" s="246">
        <v>8</v>
      </c>
      <c r="T67" s="246"/>
      <c r="U67" s="247" t="s">
        <v>124</v>
      </c>
      <c r="V67" s="247"/>
      <c r="W67" s="247">
        <v>3.19</v>
      </c>
      <c r="X67" s="247"/>
      <c r="Y67" s="247">
        <v>0.03</v>
      </c>
      <c r="Z67" s="247"/>
      <c r="AA67" s="246" t="s">
        <v>117</v>
      </c>
      <c r="AB67" s="246"/>
      <c r="AC67" s="246">
        <v>8</v>
      </c>
      <c r="AD67" s="246"/>
      <c r="AE67" s="159" t="s">
        <v>150</v>
      </c>
      <c r="AF67" s="247">
        <v>8.18</v>
      </c>
      <c r="AG67" s="247"/>
      <c r="AH67" s="247">
        <v>0.04</v>
      </c>
      <c r="AI67" s="247"/>
      <c r="AJ67" s="246" t="s">
        <v>117</v>
      </c>
      <c r="AK67" s="260"/>
    </row>
    <row r="68" spans="1:37">
      <c r="A68" s="112">
        <v>9</v>
      </c>
      <c r="B68" s="247" t="s">
        <v>154</v>
      </c>
      <c r="C68" s="247"/>
      <c r="D68" s="247">
        <v>-0.56000000000000005</v>
      </c>
      <c r="E68" s="247"/>
      <c r="F68" s="247">
        <v>-0.01</v>
      </c>
      <c r="G68" s="247"/>
      <c r="H68" s="246" t="s">
        <v>117</v>
      </c>
      <c r="I68" s="246"/>
      <c r="J68" s="246">
        <v>9</v>
      </c>
      <c r="K68" s="246"/>
      <c r="L68" s="247" t="s">
        <v>155</v>
      </c>
      <c r="M68" s="247"/>
      <c r="N68" s="247">
        <v>41.31</v>
      </c>
      <c r="O68" s="247"/>
      <c r="P68" s="247">
        <v>0.02</v>
      </c>
      <c r="Q68" s="247"/>
      <c r="R68" s="103" t="s">
        <v>117</v>
      </c>
      <c r="S68" s="246">
        <v>9</v>
      </c>
      <c r="T68" s="246"/>
      <c r="U68" s="247" t="s">
        <v>156</v>
      </c>
      <c r="V68" s="247"/>
      <c r="W68" s="247">
        <v>10.66</v>
      </c>
      <c r="X68" s="247"/>
      <c r="Y68" s="247">
        <v>0.03</v>
      </c>
      <c r="Z68" s="247"/>
      <c r="AA68" s="247" t="s">
        <v>126</v>
      </c>
      <c r="AB68" s="247"/>
      <c r="AC68" s="246">
        <v>9</v>
      </c>
      <c r="AD68" s="246"/>
      <c r="AE68" s="159" t="s">
        <v>147</v>
      </c>
      <c r="AF68" s="247">
        <v>7.43</v>
      </c>
      <c r="AG68" s="247"/>
      <c r="AH68" s="247">
        <v>0.04</v>
      </c>
      <c r="AI68" s="247"/>
      <c r="AJ68" s="246" t="s">
        <v>117</v>
      </c>
      <c r="AK68" s="260"/>
    </row>
    <row r="69" spans="1:37">
      <c r="A69" s="113">
        <v>10</v>
      </c>
      <c r="B69" s="247" t="s">
        <v>133</v>
      </c>
      <c r="C69" s="247"/>
      <c r="D69" s="247">
        <v>-8.23</v>
      </c>
      <c r="E69" s="247"/>
      <c r="F69" s="247">
        <v>-0.01</v>
      </c>
      <c r="G69" s="247"/>
      <c r="H69" s="246" t="s">
        <v>117</v>
      </c>
      <c r="I69" s="246"/>
      <c r="J69" s="247">
        <v>10</v>
      </c>
      <c r="K69" s="247"/>
      <c r="L69" s="247" t="s">
        <v>135</v>
      </c>
      <c r="M69" s="247"/>
      <c r="N69" s="247">
        <v>6.15</v>
      </c>
      <c r="O69" s="247"/>
      <c r="P69" s="247">
        <v>0.02</v>
      </c>
      <c r="Q69" s="247"/>
      <c r="R69" s="103" t="s">
        <v>117</v>
      </c>
      <c r="S69" s="247">
        <v>10</v>
      </c>
      <c r="T69" s="247"/>
      <c r="U69" s="247" t="s">
        <v>154</v>
      </c>
      <c r="V69" s="247"/>
      <c r="W69" s="247">
        <v>2.31</v>
      </c>
      <c r="X69" s="247"/>
      <c r="Y69" s="247">
        <v>0.02</v>
      </c>
      <c r="Z69" s="247"/>
      <c r="AA69" s="246" t="s">
        <v>117</v>
      </c>
      <c r="AB69" s="246"/>
      <c r="AC69" s="247">
        <v>10</v>
      </c>
      <c r="AD69" s="247"/>
      <c r="AE69" s="159" t="s">
        <v>157</v>
      </c>
      <c r="AF69" s="247">
        <v>1.17</v>
      </c>
      <c r="AG69" s="247"/>
      <c r="AH69" s="247">
        <v>0.03</v>
      </c>
      <c r="AI69" s="247"/>
      <c r="AJ69" s="247" t="s">
        <v>126</v>
      </c>
      <c r="AK69" s="264"/>
    </row>
    <row r="70" spans="1:37">
      <c r="A70" s="114"/>
      <c r="B70" s="107"/>
      <c r="C70" s="107"/>
      <c r="D70" s="107"/>
      <c r="E70" s="107"/>
      <c r="F70" s="107"/>
      <c r="G70" s="107"/>
      <c r="H70" s="108"/>
      <c r="I70" s="108"/>
      <c r="J70" s="107"/>
      <c r="K70" s="107"/>
      <c r="L70" s="107"/>
      <c r="M70" s="107"/>
      <c r="N70" s="107"/>
      <c r="O70" s="107"/>
      <c r="P70" s="107"/>
      <c r="Q70" s="107"/>
      <c r="R70" s="108"/>
      <c r="S70" s="107"/>
      <c r="T70" s="107"/>
      <c r="U70" s="107"/>
      <c r="V70" s="107"/>
      <c r="W70" s="107"/>
      <c r="X70" s="107"/>
      <c r="Y70" s="107"/>
      <c r="Z70" s="107"/>
      <c r="AA70" s="108"/>
      <c r="AB70" s="108"/>
      <c r="AC70" s="107"/>
      <c r="AD70" s="107"/>
      <c r="AE70" s="107"/>
      <c r="AF70" s="107"/>
      <c r="AG70" s="107"/>
      <c r="AH70" s="107"/>
      <c r="AI70" s="107"/>
      <c r="AJ70" s="107"/>
      <c r="AK70" s="116"/>
    </row>
    <row r="71" spans="1:37">
      <c r="A71" s="263" t="s">
        <v>158</v>
      </c>
      <c r="B71" s="261"/>
      <c r="C71" s="261"/>
      <c r="D71" s="261"/>
      <c r="E71" s="261"/>
      <c r="F71" s="261"/>
      <c r="G71" s="261"/>
      <c r="H71" s="261"/>
      <c r="I71" s="261" t="s">
        <v>159</v>
      </c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  <c r="Y71" s="261"/>
      <c r="Z71" s="261"/>
      <c r="AA71" s="261"/>
      <c r="AB71" s="261" t="s">
        <v>160</v>
      </c>
      <c r="AC71" s="261"/>
      <c r="AD71" s="261"/>
      <c r="AE71" s="261"/>
      <c r="AF71" s="261"/>
      <c r="AG71" s="261"/>
      <c r="AH71" s="261"/>
      <c r="AI71" s="261"/>
      <c r="AJ71" s="261"/>
      <c r="AK71" s="117"/>
    </row>
    <row r="72" spans="1:37" ht="32.25" customHeight="1">
      <c r="A72" s="111" t="s">
        <v>113</v>
      </c>
      <c r="B72" s="105" t="s">
        <v>114</v>
      </c>
      <c r="C72" s="244" t="s">
        <v>168</v>
      </c>
      <c r="D72" s="244"/>
      <c r="E72" s="244" t="s">
        <v>169</v>
      </c>
      <c r="F72" s="244"/>
      <c r="G72" s="244" t="s">
        <v>115</v>
      </c>
      <c r="H72" s="244"/>
      <c r="I72" s="267" t="s">
        <v>113</v>
      </c>
      <c r="J72" s="256"/>
      <c r="K72" s="244" t="s">
        <v>114</v>
      </c>
      <c r="L72" s="244"/>
      <c r="M72" s="244" t="s">
        <v>168</v>
      </c>
      <c r="N72" s="244"/>
      <c r="O72" s="244" t="s">
        <v>169</v>
      </c>
      <c r="P72" s="244"/>
      <c r="Q72" s="244" t="s">
        <v>115</v>
      </c>
      <c r="R72" s="244"/>
      <c r="S72" s="106"/>
      <c r="T72" s="244" t="s">
        <v>114</v>
      </c>
      <c r="U72" s="244"/>
      <c r="V72" s="244" t="s">
        <v>168</v>
      </c>
      <c r="W72" s="244"/>
      <c r="X72" s="244" t="s">
        <v>169</v>
      </c>
      <c r="Y72" s="244"/>
      <c r="Z72" s="244" t="s">
        <v>115</v>
      </c>
      <c r="AA72" s="244"/>
      <c r="AB72" s="244" t="s">
        <v>113</v>
      </c>
      <c r="AC72" s="244"/>
      <c r="AD72" s="244" t="s">
        <v>114</v>
      </c>
      <c r="AE72" s="244"/>
      <c r="AF72" s="160"/>
      <c r="AG72" s="244" t="s">
        <v>169</v>
      </c>
      <c r="AH72" s="244"/>
      <c r="AI72" s="244" t="s">
        <v>115</v>
      </c>
      <c r="AJ72" s="244"/>
      <c r="AK72" s="117"/>
    </row>
    <row r="73" spans="1:37">
      <c r="A73" s="112">
        <v>1</v>
      </c>
      <c r="B73" s="104" t="s">
        <v>119</v>
      </c>
      <c r="C73" s="247">
        <v>19.11</v>
      </c>
      <c r="D73" s="247"/>
      <c r="E73" s="247">
        <v>0.56000000000000005</v>
      </c>
      <c r="F73" s="247"/>
      <c r="G73" s="246" t="s">
        <v>117</v>
      </c>
      <c r="H73" s="246"/>
      <c r="I73" s="246">
        <v>1</v>
      </c>
      <c r="J73" s="246"/>
      <c r="K73" s="247" t="s">
        <v>119</v>
      </c>
      <c r="L73" s="247"/>
      <c r="M73" s="247">
        <v>13.16</v>
      </c>
      <c r="N73" s="247"/>
      <c r="O73" s="247">
        <v>0.45</v>
      </c>
      <c r="P73" s="247"/>
      <c r="Q73" s="246" t="s">
        <v>117</v>
      </c>
      <c r="R73" s="246"/>
      <c r="S73" s="103"/>
      <c r="T73" s="247" t="s">
        <v>119</v>
      </c>
      <c r="U73" s="247"/>
      <c r="V73" s="247">
        <v>22.77</v>
      </c>
      <c r="W73" s="247"/>
      <c r="X73" s="247">
        <v>0.88</v>
      </c>
      <c r="Y73" s="247"/>
      <c r="Z73" s="246" t="s">
        <v>117</v>
      </c>
      <c r="AA73" s="246"/>
      <c r="AB73" s="246">
        <v>1</v>
      </c>
      <c r="AC73" s="246"/>
      <c r="AD73" s="247" t="s">
        <v>119</v>
      </c>
      <c r="AE73" s="247"/>
      <c r="AF73" s="159"/>
      <c r="AG73" s="247">
        <v>-0.47</v>
      </c>
      <c r="AH73" s="247"/>
      <c r="AI73" s="246" t="s">
        <v>117</v>
      </c>
      <c r="AJ73" s="246"/>
      <c r="AK73" s="117"/>
    </row>
    <row r="74" spans="1:37">
      <c r="A74" s="112">
        <v>2</v>
      </c>
      <c r="B74" s="104" t="s">
        <v>147</v>
      </c>
      <c r="C74" s="247">
        <v>15.72</v>
      </c>
      <c r="D74" s="247"/>
      <c r="E74" s="247">
        <v>0.08</v>
      </c>
      <c r="F74" s="247"/>
      <c r="G74" s="246" t="s">
        <v>117</v>
      </c>
      <c r="H74" s="246"/>
      <c r="I74" s="246">
        <v>2</v>
      </c>
      <c r="J74" s="246"/>
      <c r="K74" s="247" t="s">
        <v>138</v>
      </c>
      <c r="L74" s="247"/>
      <c r="M74" s="247">
        <v>3.64</v>
      </c>
      <c r="N74" s="247"/>
      <c r="O74" s="247">
        <v>7.0000000000000007E-2</v>
      </c>
      <c r="P74" s="247"/>
      <c r="Q74" s="246" t="s">
        <v>121</v>
      </c>
      <c r="R74" s="246"/>
      <c r="S74" s="103"/>
      <c r="T74" s="247" t="s">
        <v>118</v>
      </c>
      <c r="U74" s="247"/>
      <c r="V74" s="247">
        <v>3.07</v>
      </c>
      <c r="W74" s="247"/>
      <c r="X74" s="247">
        <v>0.17</v>
      </c>
      <c r="Y74" s="247"/>
      <c r="Z74" s="246" t="s">
        <v>117</v>
      </c>
      <c r="AA74" s="246"/>
      <c r="AB74" s="246">
        <v>2</v>
      </c>
      <c r="AC74" s="246"/>
      <c r="AD74" s="247" t="s">
        <v>116</v>
      </c>
      <c r="AE74" s="247"/>
      <c r="AF74" s="159"/>
      <c r="AG74" s="247">
        <v>-0.05</v>
      </c>
      <c r="AH74" s="247"/>
      <c r="AI74" s="246" t="s">
        <v>117</v>
      </c>
      <c r="AJ74" s="246"/>
      <c r="AK74" s="117"/>
    </row>
    <row r="75" spans="1:37">
      <c r="A75" s="112">
        <v>3</v>
      </c>
      <c r="B75" s="104" t="s">
        <v>127</v>
      </c>
      <c r="C75" s="247">
        <v>2.3199999999999998</v>
      </c>
      <c r="D75" s="247"/>
      <c r="E75" s="247">
        <v>0.05</v>
      </c>
      <c r="F75" s="247"/>
      <c r="G75" s="246" t="s">
        <v>121</v>
      </c>
      <c r="H75" s="246"/>
      <c r="I75" s="246">
        <v>3</v>
      </c>
      <c r="J75" s="246"/>
      <c r="K75" s="247" t="s">
        <v>120</v>
      </c>
      <c r="L75" s="247"/>
      <c r="M75" s="247">
        <v>1.95</v>
      </c>
      <c r="N75" s="247"/>
      <c r="O75" s="247">
        <v>0.05</v>
      </c>
      <c r="P75" s="247"/>
      <c r="Q75" s="246" t="s">
        <v>121</v>
      </c>
      <c r="R75" s="246"/>
      <c r="S75" s="103"/>
      <c r="T75" s="247" t="s">
        <v>116</v>
      </c>
      <c r="U75" s="247"/>
      <c r="V75" s="247">
        <v>3.19</v>
      </c>
      <c r="W75" s="247"/>
      <c r="X75" s="247">
        <v>0.04</v>
      </c>
      <c r="Y75" s="247"/>
      <c r="Z75" s="246" t="s">
        <v>117</v>
      </c>
      <c r="AA75" s="246"/>
      <c r="AB75" s="246">
        <v>3</v>
      </c>
      <c r="AC75" s="246"/>
      <c r="AD75" s="247" t="s">
        <v>131</v>
      </c>
      <c r="AE75" s="247"/>
      <c r="AF75" s="159"/>
      <c r="AG75" s="247">
        <v>-0.04</v>
      </c>
      <c r="AH75" s="247"/>
      <c r="AI75" s="247" t="s">
        <v>126</v>
      </c>
      <c r="AJ75" s="247"/>
      <c r="AK75" s="117"/>
    </row>
    <row r="76" spans="1:37">
      <c r="A76" s="112">
        <v>4</v>
      </c>
      <c r="B76" s="104" t="s">
        <v>132</v>
      </c>
      <c r="C76" s="247">
        <v>2.44</v>
      </c>
      <c r="D76" s="247"/>
      <c r="E76" s="247">
        <v>0.04</v>
      </c>
      <c r="F76" s="247"/>
      <c r="G76" s="246" t="s">
        <v>121</v>
      </c>
      <c r="H76" s="246"/>
      <c r="I76" s="246">
        <v>4</v>
      </c>
      <c r="J76" s="246"/>
      <c r="K76" s="247" t="s">
        <v>124</v>
      </c>
      <c r="L76" s="247"/>
      <c r="M76" s="247">
        <v>4.08</v>
      </c>
      <c r="N76" s="247"/>
      <c r="O76" s="247">
        <v>0.04</v>
      </c>
      <c r="P76" s="247"/>
      <c r="Q76" s="246" t="s">
        <v>117</v>
      </c>
      <c r="R76" s="246"/>
      <c r="S76" s="103"/>
      <c r="T76" s="247" t="s">
        <v>138</v>
      </c>
      <c r="U76" s="247"/>
      <c r="V76" s="247">
        <v>1.61</v>
      </c>
      <c r="W76" s="247"/>
      <c r="X76" s="247">
        <v>0.03</v>
      </c>
      <c r="Y76" s="247"/>
      <c r="Z76" s="246" t="s">
        <v>121</v>
      </c>
      <c r="AA76" s="246"/>
      <c r="AB76" s="246">
        <v>4</v>
      </c>
      <c r="AC76" s="246"/>
      <c r="AD76" s="247" t="s">
        <v>147</v>
      </c>
      <c r="AE76" s="247"/>
      <c r="AF76" s="159"/>
      <c r="AG76" s="247">
        <v>-0.02</v>
      </c>
      <c r="AH76" s="247"/>
      <c r="AI76" s="246" t="s">
        <v>117</v>
      </c>
      <c r="AJ76" s="246"/>
      <c r="AK76" s="117"/>
    </row>
    <row r="77" spans="1:37">
      <c r="A77" s="112">
        <v>5</v>
      </c>
      <c r="B77" s="104" t="s">
        <v>138</v>
      </c>
      <c r="C77" s="247">
        <v>2.27</v>
      </c>
      <c r="D77" s="247"/>
      <c r="E77" s="247">
        <v>0.04</v>
      </c>
      <c r="F77" s="247"/>
      <c r="G77" s="246" t="s">
        <v>121</v>
      </c>
      <c r="H77" s="246"/>
      <c r="I77" s="246">
        <v>5</v>
      </c>
      <c r="J77" s="246"/>
      <c r="K77" s="247" t="s">
        <v>139</v>
      </c>
      <c r="L77" s="247"/>
      <c r="M77" s="247">
        <v>1.26</v>
      </c>
      <c r="N77" s="247"/>
      <c r="O77" s="247">
        <v>0.03</v>
      </c>
      <c r="P77" s="247"/>
      <c r="Q77" s="247" t="s">
        <v>126</v>
      </c>
      <c r="R77" s="247"/>
      <c r="S77" s="103"/>
      <c r="T77" s="247" t="s">
        <v>154</v>
      </c>
      <c r="U77" s="247"/>
      <c r="V77" s="247">
        <v>2.7</v>
      </c>
      <c r="W77" s="247"/>
      <c r="X77" s="247">
        <v>0.03</v>
      </c>
      <c r="Y77" s="247"/>
      <c r="Z77" s="246" t="s">
        <v>117</v>
      </c>
      <c r="AA77" s="246"/>
      <c r="AB77" s="246">
        <v>5</v>
      </c>
      <c r="AC77" s="246"/>
      <c r="AD77" s="247" t="s">
        <v>150</v>
      </c>
      <c r="AE77" s="247"/>
      <c r="AF77" s="159"/>
      <c r="AG77" s="247">
        <v>-0.02</v>
      </c>
      <c r="AH77" s="247"/>
      <c r="AI77" s="246" t="s">
        <v>117</v>
      </c>
      <c r="AJ77" s="246"/>
      <c r="AK77" s="117"/>
    </row>
    <row r="78" spans="1:37">
      <c r="A78" s="112">
        <v>6</v>
      </c>
      <c r="B78" s="104" t="s">
        <v>118</v>
      </c>
      <c r="C78" s="247">
        <v>0.67</v>
      </c>
      <c r="D78" s="247"/>
      <c r="E78" s="247">
        <v>0.04</v>
      </c>
      <c r="F78" s="247"/>
      <c r="G78" s="246" t="s">
        <v>117</v>
      </c>
      <c r="H78" s="246"/>
      <c r="I78" s="246">
        <v>6</v>
      </c>
      <c r="J78" s="246"/>
      <c r="K78" s="247" t="s">
        <v>161</v>
      </c>
      <c r="L78" s="247"/>
      <c r="M78" s="247">
        <v>15.17</v>
      </c>
      <c r="N78" s="247"/>
      <c r="O78" s="247">
        <v>0.02</v>
      </c>
      <c r="P78" s="247"/>
      <c r="Q78" s="246" t="s">
        <v>117</v>
      </c>
      <c r="R78" s="246"/>
      <c r="S78" s="103"/>
      <c r="T78" s="247" t="s">
        <v>127</v>
      </c>
      <c r="U78" s="247"/>
      <c r="V78" s="247">
        <v>0.94</v>
      </c>
      <c r="W78" s="247"/>
      <c r="X78" s="247">
        <v>0.02</v>
      </c>
      <c r="Y78" s="247"/>
      <c r="Z78" s="246" t="s">
        <v>121</v>
      </c>
      <c r="AA78" s="246"/>
      <c r="AB78" s="246">
        <v>6</v>
      </c>
      <c r="AC78" s="246"/>
      <c r="AD78" s="247" t="s">
        <v>154</v>
      </c>
      <c r="AE78" s="247"/>
      <c r="AF78" s="159"/>
      <c r="AG78" s="247">
        <v>-0.02</v>
      </c>
      <c r="AH78" s="247"/>
      <c r="AI78" s="246" t="s">
        <v>117</v>
      </c>
      <c r="AJ78" s="246"/>
      <c r="AK78" s="117"/>
    </row>
    <row r="79" spans="1:37">
      <c r="A79" s="112">
        <v>7</v>
      </c>
      <c r="B79" s="104" t="s">
        <v>142</v>
      </c>
      <c r="C79" s="247">
        <v>21.33</v>
      </c>
      <c r="D79" s="247"/>
      <c r="E79" s="247">
        <v>0.02</v>
      </c>
      <c r="F79" s="247"/>
      <c r="G79" s="246" t="s">
        <v>117</v>
      </c>
      <c r="H79" s="246"/>
      <c r="I79" s="246">
        <v>7</v>
      </c>
      <c r="J79" s="246"/>
      <c r="K79" s="247" t="s">
        <v>118</v>
      </c>
      <c r="L79" s="247"/>
      <c r="M79" s="247">
        <v>0.31</v>
      </c>
      <c r="N79" s="247"/>
      <c r="O79" s="247">
        <v>0.02</v>
      </c>
      <c r="P79" s="247"/>
      <c r="Q79" s="246" t="s">
        <v>117</v>
      </c>
      <c r="R79" s="246"/>
      <c r="S79" s="103"/>
      <c r="T79" s="247" t="s">
        <v>142</v>
      </c>
      <c r="U79" s="247"/>
      <c r="V79" s="247">
        <v>14.37</v>
      </c>
      <c r="W79" s="247"/>
      <c r="X79" s="247">
        <v>0.02</v>
      </c>
      <c r="Y79" s="247"/>
      <c r="Z79" s="246" t="s">
        <v>117</v>
      </c>
      <c r="AA79" s="246"/>
      <c r="AB79" s="246">
        <v>7</v>
      </c>
      <c r="AC79" s="246"/>
      <c r="AD79" s="247" t="s">
        <v>141</v>
      </c>
      <c r="AE79" s="247"/>
      <c r="AF79" s="159"/>
      <c r="AG79" s="247">
        <v>-0.01</v>
      </c>
      <c r="AH79" s="247"/>
      <c r="AI79" s="246" t="s">
        <v>117</v>
      </c>
      <c r="AJ79" s="246"/>
      <c r="AK79" s="117"/>
    </row>
    <row r="80" spans="1:37">
      <c r="A80" s="112">
        <v>8</v>
      </c>
      <c r="B80" s="104" t="s">
        <v>162</v>
      </c>
      <c r="C80" s="247">
        <v>15.53</v>
      </c>
      <c r="D80" s="247"/>
      <c r="E80" s="247">
        <v>0.02</v>
      </c>
      <c r="F80" s="247"/>
      <c r="G80" s="246" t="s">
        <v>117</v>
      </c>
      <c r="H80" s="246"/>
      <c r="I80" s="246">
        <v>8</v>
      </c>
      <c r="J80" s="246"/>
      <c r="K80" s="247" t="s">
        <v>154</v>
      </c>
      <c r="L80" s="247"/>
      <c r="M80" s="247">
        <v>1.57</v>
      </c>
      <c r="N80" s="247"/>
      <c r="O80" s="247">
        <v>0.02</v>
      </c>
      <c r="P80" s="247"/>
      <c r="Q80" s="246" t="s">
        <v>117</v>
      </c>
      <c r="R80" s="246"/>
      <c r="S80" s="103"/>
      <c r="T80" s="247" t="s">
        <v>163</v>
      </c>
      <c r="U80" s="247"/>
      <c r="V80" s="247">
        <v>4.51</v>
      </c>
      <c r="W80" s="247"/>
      <c r="X80" s="247">
        <v>0.01</v>
      </c>
      <c r="Y80" s="247"/>
      <c r="Z80" s="247" t="s">
        <v>126</v>
      </c>
      <c r="AA80" s="247"/>
      <c r="AB80" s="246">
        <v>8</v>
      </c>
      <c r="AC80" s="246"/>
      <c r="AD80" s="247" t="s">
        <v>146</v>
      </c>
      <c r="AE80" s="247"/>
      <c r="AF80" s="159"/>
      <c r="AG80" s="247">
        <v>-0.01</v>
      </c>
      <c r="AH80" s="247"/>
      <c r="AI80" s="246" t="s">
        <v>117</v>
      </c>
      <c r="AJ80" s="246"/>
      <c r="AK80" s="117"/>
    </row>
    <row r="81" spans="1:40">
      <c r="A81" s="112">
        <v>9</v>
      </c>
      <c r="B81" s="104" t="s">
        <v>157</v>
      </c>
      <c r="C81" s="247">
        <v>0.6</v>
      </c>
      <c r="D81" s="247"/>
      <c r="E81" s="247">
        <v>0.02</v>
      </c>
      <c r="F81" s="247"/>
      <c r="G81" s="247" t="s">
        <v>126</v>
      </c>
      <c r="H81" s="247"/>
      <c r="I81" s="246">
        <v>9</v>
      </c>
      <c r="J81" s="246"/>
      <c r="K81" s="247" t="s">
        <v>164</v>
      </c>
      <c r="L81" s="247"/>
      <c r="M81" s="247">
        <v>5.45</v>
      </c>
      <c r="N81" s="247"/>
      <c r="O81" s="247">
        <v>0.01</v>
      </c>
      <c r="P81" s="247"/>
      <c r="Q81" s="247" t="s">
        <v>126</v>
      </c>
      <c r="R81" s="247"/>
      <c r="S81" s="103"/>
      <c r="T81" s="247" t="s">
        <v>134</v>
      </c>
      <c r="U81" s="247"/>
      <c r="V81" s="247">
        <v>1.19</v>
      </c>
      <c r="W81" s="247"/>
      <c r="X81" s="247">
        <v>0.01</v>
      </c>
      <c r="Y81" s="247"/>
      <c r="Z81" s="246" t="s">
        <v>121</v>
      </c>
      <c r="AA81" s="246"/>
      <c r="AB81" s="246">
        <v>9</v>
      </c>
      <c r="AC81" s="246"/>
      <c r="AD81" s="247" t="s">
        <v>165</v>
      </c>
      <c r="AE81" s="247"/>
      <c r="AF81" s="159"/>
      <c r="AG81" s="247">
        <v>-0.01</v>
      </c>
      <c r="AH81" s="247"/>
      <c r="AI81" s="247" t="s">
        <v>126</v>
      </c>
      <c r="AJ81" s="247"/>
      <c r="AK81" s="117"/>
    </row>
    <row r="82" spans="1:40" ht="15" thickBot="1">
      <c r="A82" s="118">
        <v>10</v>
      </c>
      <c r="B82" s="119" t="s">
        <v>166</v>
      </c>
      <c r="C82" s="269">
        <v>4.9400000000000004</v>
      </c>
      <c r="D82" s="269"/>
      <c r="E82" s="269">
        <v>0.02</v>
      </c>
      <c r="F82" s="269"/>
      <c r="G82" s="268" t="s">
        <v>117</v>
      </c>
      <c r="H82" s="268"/>
      <c r="I82" s="269">
        <v>10</v>
      </c>
      <c r="J82" s="269"/>
      <c r="K82" s="269" t="s">
        <v>141</v>
      </c>
      <c r="L82" s="269"/>
      <c r="M82" s="269">
        <v>6.72</v>
      </c>
      <c r="N82" s="269"/>
      <c r="O82" s="269">
        <v>0.01</v>
      </c>
      <c r="P82" s="269"/>
      <c r="Q82" s="268" t="s">
        <v>117</v>
      </c>
      <c r="R82" s="268"/>
      <c r="S82" s="120"/>
      <c r="T82" s="269" t="s">
        <v>167</v>
      </c>
      <c r="U82" s="269"/>
      <c r="V82" s="269">
        <v>28.78</v>
      </c>
      <c r="W82" s="269"/>
      <c r="X82" s="269">
        <v>0.01</v>
      </c>
      <c r="Y82" s="269"/>
      <c r="Z82" s="268" t="s">
        <v>117</v>
      </c>
      <c r="AA82" s="268"/>
      <c r="AB82" s="269">
        <v>10</v>
      </c>
      <c r="AC82" s="269"/>
      <c r="AD82" s="269" t="s">
        <v>161</v>
      </c>
      <c r="AE82" s="269"/>
      <c r="AF82" s="161"/>
      <c r="AG82" s="269">
        <v>-0.01</v>
      </c>
      <c r="AH82" s="269"/>
      <c r="AI82" s="268" t="s">
        <v>117</v>
      </c>
      <c r="AJ82" s="268"/>
      <c r="AK82" s="121"/>
    </row>
    <row r="83" spans="1:40" ht="15" thickTop="1"/>
    <row r="84" spans="1:40">
      <c r="AN84">
        <f>85*21000</f>
        <v>1785000</v>
      </c>
    </row>
    <row r="85" spans="1:40">
      <c r="AN85">
        <f>80*31000</f>
        <v>2480000</v>
      </c>
    </row>
    <row r="86" spans="1:40">
      <c r="AN86">
        <f>SUM(AN84:AN85)</f>
        <v>4265000</v>
      </c>
    </row>
  </sheetData>
  <mergeCells count="736">
    <mergeCell ref="AE15:AJ15"/>
    <mergeCell ref="AH16:AI16"/>
    <mergeCell ref="U24:V24"/>
    <mergeCell ref="U25:V25"/>
    <mergeCell ref="U26:V26"/>
    <mergeCell ref="Y16:Z16"/>
    <mergeCell ref="S15:AA15"/>
    <mergeCell ref="U16:V16"/>
    <mergeCell ref="U17:V17"/>
    <mergeCell ref="U18:V18"/>
    <mergeCell ref="U19:V19"/>
    <mergeCell ref="U20:V20"/>
    <mergeCell ref="U21:V21"/>
    <mergeCell ref="U22:V22"/>
    <mergeCell ref="U23:V23"/>
    <mergeCell ref="C82:D82"/>
    <mergeCell ref="E82:F82"/>
    <mergeCell ref="G82:H82"/>
    <mergeCell ref="I82:J82"/>
    <mergeCell ref="K82:L82"/>
    <mergeCell ref="M82:N82"/>
    <mergeCell ref="T81:U81"/>
    <mergeCell ref="V81:W81"/>
    <mergeCell ref="X81:Y81"/>
    <mergeCell ref="C81:D81"/>
    <mergeCell ref="E81:F81"/>
    <mergeCell ref="G81:H81"/>
    <mergeCell ref="I81:J81"/>
    <mergeCell ref="K81:L81"/>
    <mergeCell ref="M81:N81"/>
    <mergeCell ref="O81:P81"/>
    <mergeCell ref="Q81:R81"/>
    <mergeCell ref="Z82:AA82"/>
    <mergeCell ref="AB82:AC82"/>
    <mergeCell ref="AD82:AE82"/>
    <mergeCell ref="AG82:AH82"/>
    <mergeCell ref="AI82:AJ82"/>
    <mergeCell ref="O82:P82"/>
    <mergeCell ref="Q82:R82"/>
    <mergeCell ref="T82:U82"/>
    <mergeCell ref="V82:W82"/>
    <mergeCell ref="X82:Y82"/>
    <mergeCell ref="A43:AJ43"/>
    <mergeCell ref="Z81:AA81"/>
    <mergeCell ref="AB81:AC81"/>
    <mergeCell ref="AD81:AE81"/>
    <mergeCell ref="V80:W80"/>
    <mergeCell ref="X80:Y80"/>
    <mergeCell ref="Z80:AA80"/>
    <mergeCell ref="AB80:AC80"/>
    <mergeCell ref="AD80:AE80"/>
    <mergeCell ref="AG80:AH80"/>
    <mergeCell ref="AI80:AJ80"/>
    <mergeCell ref="AG81:AH81"/>
    <mergeCell ref="AI81:AJ81"/>
    <mergeCell ref="C80:D80"/>
    <mergeCell ref="E80:F80"/>
    <mergeCell ref="G80:H80"/>
    <mergeCell ref="I80:J80"/>
    <mergeCell ref="K80:L80"/>
    <mergeCell ref="M80:N80"/>
    <mergeCell ref="O80:P80"/>
    <mergeCell ref="Q80:R80"/>
    <mergeCell ref="T79:U79"/>
    <mergeCell ref="T80:U80"/>
    <mergeCell ref="V79:W79"/>
    <mergeCell ref="X79:Y79"/>
    <mergeCell ref="Z79:AA79"/>
    <mergeCell ref="AB79:AC79"/>
    <mergeCell ref="AD79:AE79"/>
    <mergeCell ref="AG79:AH79"/>
    <mergeCell ref="AI79:AJ79"/>
    <mergeCell ref="C79:D79"/>
    <mergeCell ref="E79:F79"/>
    <mergeCell ref="G79:H79"/>
    <mergeCell ref="I79:J79"/>
    <mergeCell ref="K79:L79"/>
    <mergeCell ref="M79:N79"/>
    <mergeCell ref="O79:P79"/>
    <mergeCell ref="Q79:R79"/>
    <mergeCell ref="T77:U77"/>
    <mergeCell ref="T78:U78"/>
    <mergeCell ref="V78:W78"/>
    <mergeCell ref="X78:Y78"/>
    <mergeCell ref="Z78:AA78"/>
    <mergeCell ref="AB78:AC78"/>
    <mergeCell ref="AD78:AE78"/>
    <mergeCell ref="AG78:AH78"/>
    <mergeCell ref="AI78:AJ78"/>
    <mergeCell ref="C77:D77"/>
    <mergeCell ref="E77:F77"/>
    <mergeCell ref="G77:H77"/>
    <mergeCell ref="I77:J77"/>
    <mergeCell ref="K77:L77"/>
    <mergeCell ref="M77:N77"/>
    <mergeCell ref="O77:P77"/>
    <mergeCell ref="Q77:R77"/>
    <mergeCell ref="C78:D78"/>
    <mergeCell ref="E78:F78"/>
    <mergeCell ref="G78:H78"/>
    <mergeCell ref="I78:J78"/>
    <mergeCell ref="K78:L78"/>
    <mergeCell ref="M78:N78"/>
    <mergeCell ref="O78:P78"/>
    <mergeCell ref="Q78:R78"/>
    <mergeCell ref="V76:W76"/>
    <mergeCell ref="X76:Y76"/>
    <mergeCell ref="Z76:AA76"/>
    <mergeCell ref="AB76:AC76"/>
    <mergeCell ref="AD76:AE76"/>
    <mergeCell ref="AG76:AH76"/>
    <mergeCell ref="AI76:AJ76"/>
    <mergeCell ref="V77:W77"/>
    <mergeCell ref="X77:Y77"/>
    <mergeCell ref="Z77:AA77"/>
    <mergeCell ref="AB77:AC77"/>
    <mergeCell ref="AD77:AE77"/>
    <mergeCell ref="AG77:AH77"/>
    <mergeCell ref="AI77:AJ77"/>
    <mergeCell ref="C76:D76"/>
    <mergeCell ref="E76:F76"/>
    <mergeCell ref="G76:H76"/>
    <mergeCell ref="I76:J76"/>
    <mergeCell ref="K76:L76"/>
    <mergeCell ref="M76:N76"/>
    <mergeCell ref="O76:P76"/>
    <mergeCell ref="Q76:R76"/>
    <mergeCell ref="T75:U75"/>
    <mergeCell ref="T76:U76"/>
    <mergeCell ref="AI75:AJ75"/>
    <mergeCell ref="C75:D75"/>
    <mergeCell ref="E75:F75"/>
    <mergeCell ref="G75:H75"/>
    <mergeCell ref="I75:J75"/>
    <mergeCell ref="K75:L75"/>
    <mergeCell ref="M75:N75"/>
    <mergeCell ref="O75:P75"/>
    <mergeCell ref="Q75:R75"/>
    <mergeCell ref="AD74:AE74"/>
    <mergeCell ref="AG74:AH74"/>
    <mergeCell ref="V73:W73"/>
    <mergeCell ref="X73:Y73"/>
    <mergeCell ref="Z73:AA73"/>
    <mergeCell ref="AB73:AC73"/>
    <mergeCell ref="AD73:AE73"/>
    <mergeCell ref="AG73:AH73"/>
    <mergeCell ref="V75:W75"/>
    <mergeCell ref="X75:Y75"/>
    <mergeCell ref="Z75:AA75"/>
    <mergeCell ref="AB75:AC75"/>
    <mergeCell ref="AD75:AE75"/>
    <mergeCell ref="AG75:AH75"/>
    <mergeCell ref="AI73:AJ73"/>
    <mergeCell ref="C74:D74"/>
    <mergeCell ref="E74:F74"/>
    <mergeCell ref="G74:H74"/>
    <mergeCell ref="I74:J74"/>
    <mergeCell ref="K74:L74"/>
    <mergeCell ref="M74:N74"/>
    <mergeCell ref="O74:P74"/>
    <mergeCell ref="Q74:R74"/>
    <mergeCell ref="AI74:AJ74"/>
    <mergeCell ref="C73:D73"/>
    <mergeCell ref="E73:F73"/>
    <mergeCell ref="G73:H73"/>
    <mergeCell ref="I73:J73"/>
    <mergeCell ref="K73:L73"/>
    <mergeCell ref="M73:N73"/>
    <mergeCell ref="O73:P73"/>
    <mergeCell ref="Q73:R73"/>
    <mergeCell ref="T73:U73"/>
    <mergeCell ref="T74:U74"/>
    <mergeCell ref="V74:W74"/>
    <mergeCell ref="X74:Y74"/>
    <mergeCell ref="Z74:AA74"/>
    <mergeCell ref="AB74:AC74"/>
    <mergeCell ref="A71:H71"/>
    <mergeCell ref="I71:R71"/>
    <mergeCell ref="S71:AA71"/>
    <mergeCell ref="AB71:AJ71"/>
    <mergeCell ref="W69:X69"/>
    <mergeCell ref="Y69:Z69"/>
    <mergeCell ref="AA69:AB69"/>
    <mergeCell ref="AC69:AD69"/>
    <mergeCell ref="C72:D72"/>
    <mergeCell ref="E72:F72"/>
    <mergeCell ref="G72:H72"/>
    <mergeCell ref="I72:J72"/>
    <mergeCell ref="K72:L72"/>
    <mergeCell ref="M72:N72"/>
    <mergeCell ref="O72:P72"/>
    <mergeCell ref="Q72:R72"/>
    <mergeCell ref="T72:U72"/>
    <mergeCell ref="V72:W72"/>
    <mergeCell ref="X72:Y72"/>
    <mergeCell ref="Z72:AA72"/>
    <mergeCell ref="AB72:AC72"/>
    <mergeCell ref="AD72:AE72"/>
    <mergeCell ref="AI72:AJ72"/>
    <mergeCell ref="AG72:AH72"/>
    <mergeCell ref="AH69:AI69"/>
    <mergeCell ref="AJ69:AK69"/>
    <mergeCell ref="S68:T68"/>
    <mergeCell ref="U68:V68"/>
    <mergeCell ref="W68:X68"/>
    <mergeCell ref="Y68:Z68"/>
    <mergeCell ref="AA68:AB68"/>
    <mergeCell ref="AC68:AD68"/>
    <mergeCell ref="AF68:AG68"/>
    <mergeCell ref="AH68:AI68"/>
    <mergeCell ref="B69:C69"/>
    <mergeCell ref="D69:E69"/>
    <mergeCell ref="F69:G69"/>
    <mergeCell ref="H69:I69"/>
    <mergeCell ref="J69:K69"/>
    <mergeCell ref="AF69:AG69"/>
    <mergeCell ref="L69:M69"/>
    <mergeCell ref="N69:O69"/>
    <mergeCell ref="P69:Q69"/>
    <mergeCell ref="S69:T69"/>
    <mergeCell ref="U69:V69"/>
    <mergeCell ref="B68:C68"/>
    <mergeCell ref="D68:E68"/>
    <mergeCell ref="F68:G68"/>
    <mergeCell ref="H68:I68"/>
    <mergeCell ref="J68:K68"/>
    <mergeCell ref="L68:M68"/>
    <mergeCell ref="N68:O68"/>
    <mergeCell ref="P68:Q68"/>
    <mergeCell ref="AJ66:AK66"/>
    <mergeCell ref="B67:C67"/>
    <mergeCell ref="D67:E67"/>
    <mergeCell ref="F67:G67"/>
    <mergeCell ref="H67:I67"/>
    <mergeCell ref="J67:K67"/>
    <mergeCell ref="L67:M67"/>
    <mergeCell ref="N67:O67"/>
    <mergeCell ref="P67:Q67"/>
    <mergeCell ref="S67:T67"/>
    <mergeCell ref="U67:V67"/>
    <mergeCell ref="W67:X67"/>
    <mergeCell ref="Y67:Z67"/>
    <mergeCell ref="AA67:AB67"/>
    <mergeCell ref="AC67:AD67"/>
    <mergeCell ref="AJ68:AK68"/>
    <mergeCell ref="AF67:AG67"/>
    <mergeCell ref="AH67:AI67"/>
    <mergeCell ref="AJ67:AK67"/>
    <mergeCell ref="S66:T66"/>
    <mergeCell ref="U66:V66"/>
    <mergeCell ref="W66:X66"/>
    <mergeCell ref="Y66:Z66"/>
    <mergeCell ref="AA66:AB66"/>
    <mergeCell ref="AC66:AD66"/>
    <mergeCell ref="AF66:AG66"/>
    <mergeCell ref="AH66:AI66"/>
    <mergeCell ref="B66:C66"/>
    <mergeCell ref="D66:E66"/>
    <mergeCell ref="F66:G66"/>
    <mergeCell ref="H66:I66"/>
    <mergeCell ref="J66:K66"/>
    <mergeCell ref="L66:M66"/>
    <mergeCell ref="N66:O66"/>
    <mergeCell ref="P66:Q66"/>
    <mergeCell ref="AJ64:AK64"/>
    <mergeCell ref="B65:C65"/>
    <mergeCell ref="D65:E65"/>
    <mergeCell ref="F65:G65"/>
    <mergeCell ref="H65:I65"/>
    <mergeCell ref="J65:K65"/>
    <mergeCell ref="L65:M65"/>
    <mergeCell ref="N65:O65"/>
    <mergeCell ref="P65:Q65"/>
    <mergeCell ref="S65:T65"/>
    <mergeCell ref="U65:V65"/>
    <mergeCell ref="W65:X65"/>
    <mergeCell ref="Y65:Z65"/>
    <mergeCell ref="AA65:AB65"/>
    <mergeCell ref="AC65:AD65"/>
    <mergeCell ref="AF65:AG65"/>
    <mergeCell ref="AH65:AI65"/>
    <mergeCell ref="AJ65:AK65"/>
    <mergeCell ref="S64:T64"/>
    <mergeCell ref="U64:V64"/>
    <mergeCell ref="W64:X64"/>
    <mergeCell ref="Y64:Z64"/>
    <mergeCell ref="AA64:AB64"/>
    <mergeCell ref="AC64:AD64"/>
    <mergeCell ref="AF64:AG64"/>
    <mergeCell ref="AH64:AI64"/>
    <mergeCell ref="B64:C64"/>
    <mergeCell ref="D64:E64"/>
    <mergeCell ref="F64:G64"/>
    <mergeCell ref="H64:I64"/>
    <mergeCell ref="J64:K64"/>
    <mergeCell ref="L64:M64"/>
    <mergeCell ref="N64:O64"/>
    <mergeCell ref="P64:Q64"/>
    <mergeCell ref="AJ62:AK62"/>
    <mergeCell ref="B63:C63"/>
    <mergeCell ref="D63:E63"/>
    <mergeCell ref="F63:G63"/>
    <mergeCell ref="H63:I63"/>
    <mergeCell ref="J63:K63"/>
    <mergeCell ref="L63:M63"/>
    <mergeCell ref="N63:O63"/>
    <mergeCell ref="P63:Q63"/>
    <mergeCell ref="S63:T63"/>
    <mergeCell ref="U63:V63"/>
    <mergeCell ref="W63:X63"/>
    <mergeCell ref="Y63:Z63"/>
    <mergeCell ref="AA63:AB63"/>
    <mergeCell ref="AC63:AD63"/>
    <mergeCell ref="AF63:AG63"/>
    <mergeCell ref="AH63:AI63"/>
    <mergeCell ref="AJ63:AK63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B62:C62"/>
    <mergeCell ref="D62:E62"/>
    <mergeCell ref="F62:G62"/>
    <mergeCell ref="H62:I62"/>
    <mergeCell ref="J62:K62"/>
    <mergeCell ref="L62:M62"/>
    <mergeCell ref="N62:O62"/>
    <mergeCell ref="P62:Q62"/>
    <mergeCell ref="AJ60:AK60"/>
    <mergeCell ref="B61:C61"/>
    <mergeCell ref="D61:E61"/>
    <mergeCell ref="F61:G61"/>
    <mergeCell ref="H61:I61"/>
    <mergeCell ref="J61:K61"/>
    <mergeCell ref="L61:M61"/>
    <mergeCell ref="N61:O61"/>
    <mergeCell ref="P61:Q61"/>
    <mergeCell ref="S61:T61"/>
    <mergeCell ref="U61:V61"/>
    <mergeCell ref="W61:X61"/>
    <mergeCell ref="Y61:Z61"/>
    <mergeCell ref="AA61:AB61"/>
    <mergeCell ref="AC61:AD61"/>
    <mergeCell ref="H60:I60"/>
    <mergeCell ref="A58:I58"/>
    <mergeCell ref="J58:R58"/>
    <mergeCell ref="AF61:AG61"/>
    <mergeCell ref="AH61:AI61"/>
    <mergeCell ref="AJ61:AK61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U59:V59"/>
    <mergeCell ref="W59:X59"/>
    <mergeCell ref="Y59:Z59"/>
    <mergeCell ref="AA59:AB59"/>
    <mergeCell ref="AC59:AD59"/>
    <mergeCell ref="AF59:AG59"/>
    <mergeCell ref="AH59:AI59"/>
    <mergeCell ref="AJ59:AK59"/>
    <mergeCell ref="B60:C60"/>
    <mergeCell ref="D60:E60"/>
    <mergeCell ref="F60:G60"/>
    <mergeCell ref="J60:K60"/>
    <mergeCell ref="L60:M60"/>
    <mergeCell ref="N60:O60"/>
    <mergeCell ref="P60:Q60"/>
    <mergeCell ref="B59:C59"/>
    <mergeCell ref="D59:E59"/>
    <mergeCell ref="F59:G59"/>
    <mergeCell ref="H59:I59"/>
    <mergeCell ref="J59:K59"/>
    <mergeCell ref="L59:M59"/>
    <mergeCell ref="N59:O59"/>
    <mergeCell ref="P59:Q59"/>
    <mergeCell ref="S59:T59"/>
    <mergeCell ref="U56:V56"/>
    <mergeCell ref="W56:X56"/>
    <mergeCell ref="Y56:Z56"/>
    <mergeCell ref="AA56:AB56"/>
    <mergeCell ref="AC56:AD56"/>
    <mergeCell ref="AF56:AG56"/>
    <mergeCell ref="AH56:AI56"/>
    <mergeCell ref="AJ56:AK56"/>
    <mergeCell ref="S58:AB58"/>
    <mergeCell ref="AC58:AK58"/>
    <mergeCell ref="B56:C56"/>
    <mergeCell ref="D56:E56"/>
    <mergeCell ref="F56:G56"/>
    <mergeCell ref="H56:I56"/>
    <mergeCell ref="L56:M56"/>
    <mergeCell ref="S55:T55"/>
    <mergeCell ref="N56:O56"/>
    <mergeCell ref="P56:Q56"/>
    <mergeCell ref="S56:T56"/>
    <mergeCell ref="N55:O55"/>
    <mergeCell ref="P55:Q55"/>
    <mergeCell ref="B55:C55"/>
    <mergeCell ref="D55:E55"/>
    <mergeCell ref="F55:G55"/>
    <mergeCell ref="H55:I55"/>
    <mergeCell ref="J55:K55"/>
    <mergeCell ref="L55:M55"/>
    <mergeCell ref="B54:C54"/>
    <mergeCell ref="D54:E54"/>
    <mergeCell ref="F54:G54"/>
    <mergeCell ref="H54:I54"/>
    <mergeCell ref="J54:K54"/>
    <mergeCell ref="N54:O54"/>
    <mergeCell ref="P54:Q54"/>
    <mergeCell ref="S54:T54"/>
    <mergeCell ref="AJ54:AK54"/>
    <mergeCell ref="AF54:AG54"/>
    <mergeCell ref="AH54:AI54"/>
    <mergeCell ref="U54:V54"/>
    <mergeCell ref="Y54:Z54"/>
    <mergeCell ref="W54:X54"/>
    <mergeCell ref="AH53:AI53"/>
    <mergeCell ref="AJ53:AK53"/>
    <mergeCell ref="S53:T53"/>
    <mergeCell ref="U53:V53"/>
    <mergeCell ref="W53:X53"/>
    <mergeCell ref="Y53:Z53"/>
    <mergeCell ref="AA53:AB53"/>
    <mergeCell ref="L54:M54"/>
    <mergeCell ref="AA55:AB55"/>
    <mergeCell ref="AC55:AD55"/>
    <mergeCell ref="AA54:AB54"/>
    <mergeCell ref="AC54:AD54"/>
    <mergeCell ref="AC53:AD53"/>
    <mergeCell ref="AF55:AG55"/>
    <mergeCell ref="AH55:AI55"/>
    <mergeCell ref="AJ55:AK55"/>
    <mergeCell ref="U55:V55"/>
    <mergeCell ref="W55:X55"/>
    <mergeCell ref="Y55:Z55"/>
    <mergeCell ref="B53:C53"/>
    <mergeCell ref="D53:E53"/>
    <mergeCell ref="F53:G53"/>
    <mergeCell ref="H53:I53"/>
    <mergeCell ref="J53:K53"/>
    <mergeCell ref="L53:M53"/>
    <mergeCell ref="N53:O53"/>
    <mergeCell ref="P53:Q53"/>
    <mergeCell ref="AF53:AG53"/>
    <mergeCell ref="AJ51:AK51"/>
    <mergeCell ref="B52:C52"/>
    <mergeCell ref="D52:E52"/>
    <mergeCell ref="F52:G52"/>
    <mergeCell ref="H52:I52"/>
    <mergeCell ref="J52:K52"/>
    <mergeCell ref="L52:M52"/>
    <mergeCell ref="N52:O52"/>
    <mergeCell ref="P52:Q52"/>
    <mergeCell ref="S52:T52"/>
    <mergeCell ref="U52:V52"/>
    <mergeCell ref="W52:X52"/>
    <mergeCell ref="Y52:Z52"/>
    <mergeCell ref="AA52:AB52"/>
    <mergeCell ref="AC52:AD52"/>
    <mergeCell ref="AF52:AG52"/>
    <mergeCell ref="AH52:AI52"/>
    <mergeCell ref="S51:T51"/>
    <mergeCell ref="U51:V51"/>
    <mergeCell ref="W51:X51"/>
    <mergeCell ref="Y51:Z51"/>
    <mergeCell ref="AA51:AB51"/>
    <mergeCell ref="AC51:AD51"/>
    <mergeCell ref="AJ52:AK52"/>
    <mergeCell ref="AF51:AG51"/>
    <mergeCell ref="AH51:AI51"/>
    <mergeCell ref="B51:C51"/>
    <mergeCell ref="D51:E51"/>
    <mergeCell ref="F51:G51"/>
    <mergeCell ref="H51:I51"/>
    <mergeCell ref="J51:K51"/>
    <mergeCell ref="L51:M51"/>
    <mergeCell ref="N51:O51"/>
    <mergeCell ref="P51:Q51"/>
    <mergeCell ref="AJ49:AK49"/>
    <mergeCell ref="B50:C50"/>
    <mergeCell ref="D50:E50"/>
    <mergeCell ref="F50:G50"/>
    <mergeCell ref="H50:I50"/>
    <mergeCell ref="J50:K50"/>
    <mergeCell ref="L50:M50"/>
    <mergeCell ref="N50:O50"/>
    <mergeCell ref="P50:Q50"/>
    <mergeCell ref="S50:T50"/>
    <mergeCell ref="U50:V50"/>
    <mergeCell ref="W50:X50"/>
    <mergeCell ref="Y50:Z50"/>
    <mergeCell ref="AA50:AB50"/>
    <mergeCell ref="AC50:AD50"/>
    <mergeCell ref="AF50:AG50"/>
    <mergeCell ref="AH50:AI50"/>
    <mergeCell ref="AJ50:AK50"/>
    <mergeCell ref="S49:T49"/>
    <mergeCell ref="U49:V49"/>
    <mergeCell ref="W49:X49"/>
    <mergeCell ref="Y49:Z49"/>
    <mergeCell ref="AA49:AB49"/>
    <mergeCell ref="AC49:AD49"/>
    <mergeCell ref="AF49:AG49"/>
    <mergeCell ref="AH49:AI49"/>
    <mergeCell ref="B49:C49"/>
    <mergeCell ref="D49:E49"/>
    <mergeCell ref="F49:G49"/>
    <mergeCell ref="H49:I49"/>
    <mergeCell ref="J49:K49"/>
    <mergeCell ref="L49:M49"/>
    <mergeCell ref="N49:O49"/>
    <mergeCell ref="P49:Q49"/>
    <mergeCell ref="AJ47:AK47"/>
    <mergeCell ref="B48:C48"/>
    <mergeCell ref="D48:E48"/>
    <mergeCell ref="F48:G48"/>
    <mergeCell ref="H48:I48"/>
    <mergeCell ref="J48:K48"/>
    <mergeCell ref="L48:M48"/>
    <mergeCell ref="N48:O48"/>
    <mergeCell ref="P48:Q48"/>
    <mergeCell ref="S48:T48"/>
    <mergeCell ref="U48:V48"/>
    <mergeCell ref="W48:X48"/>
    <mergeCell ref="Y48:Z48"/>
    <mergeCell ref="AA48:AB48"/>
    <mergeCell ref="AC48:AD48"/>
    <mergeCell ref="AF48:AG48"/>
    <mergeCell ref="AH48:AI48"/>
    <mergeCell ref="AJ48:AK48"/>
    <mergeCell ref="S47:T47"/>
    <mergeCell ref="U47:V47"/>
    <mergeCell ref="W47:X47"/>
    <mergeCell ref="Y47:Z47"/>
    <mergeCell ref="AA47:AB47"/>
    <mergeCell ref="AC47:AD47"/>
    <mergeCell ref="AF47:AG47"/>
    <mergeCell ref="AH47:AI47"/>
    <mergeCell ref="B47:C47"/>
    <mergeCell ref="D47:E47"/>
    <mergeCell ref="F47:G47"/>
    <mergeCell ref="H47:I47"/>
    <mergeCell ref="J47:K47"/>
    <mergeCell ref="L47:M47"/>
    <mergeCell ref="N47:O47"/>
    <mergeCell ref="P47:Q47"/>
    <mergeCell ref="A45:I45"/>
    <mergeCell ref="J45:R45"/>
    <mergeCell ref="S45:AB45"/>
    <mergeCell ref="AC45:AK45"/>
    <mergeCell ref="B46:C46"/>
    <mergeCell ref="D46:E46"/>
    <mergeCell ref="F46:G46"/>
    <mergeCell ref="H46:I46"/>
    <mergeCell ref="J46:K46"/>
    <mergeCell ref="L46:M46"/>
    <mergeCell ref="N46:O46"/>
    <mergeCell ref="P46:Q46"/>
    <mergeCell ref="S46:T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  <mergeCell ref="J15:R15"/>
    <mergeCell ref="P16:Q16"/>
    <mergeCell ref="P17:Q17"/>
    <mergeCell ref="L16:M16"/>
    <mergeCell ref="L17:M17"/>
    <mergeCell ref="A15:I15"/>
    <mergeCell ref="B16:C16"/>
    <mergeCell ref="D16:E16"/>
    <mergeCell ref="F16:G16"/>
    <mergeCell ref="H16:I16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H12" sqref="H12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277" t="s">
        <v>32</v>
      </c>
      <c r="B1" s="277"/>
      <c r="C1" s="277"/>
      <c r="D1" s="277"/>
      <c r="E1" s="277"/>
      <c r="F1" s="277"/>
      <c r="G1" s="277"/>
      <c r="H1" s="277"/>
      <c r="I1" s="277"/>
      <c r="J1" s="277"/>
    </row>
    <row r="3" spans="1:10">
      <c r="A3" s="275" t="s">
        <v>0</v>
      </c>
      <c r="B3" s="275" t="s">
        <v>22</v>
      </c>
      <c r="C3" s="279" t="s">
        <v>25</v>
      </c>
      <c r="D3" s="279"/>
      <c r="E3" s="279" t="s">
        <v>28</v>
      </c>
      <c r="F3" s="279"/>
      <c r="G3" s="279" t="s">
        <v>29</v>
      </c>
      <c r="H3" s="279"/>
      <c r="I3" s="279" t="s">
        <v>30</v>
      </c>
      <c r="J3" s="279"/>
    </row>
    <row r="4" spans="1:10">
      <c r="A4" s="276"/>
      <c r="B4" s="276"/>
      <c r="C4" s="35" t="s">
        <v>26</v>
      </c>
      <c r="D4" s="35" t="s">
        <v>27</v>
      </c>
      <c r="E4" s="35" t="s">
        <v>26</v>
      </c>
      <c r="F4" s="35" t="s">
        <v>27</v>
      </c>
      <c r="G4" s="35" t="s">
        <v>26</v>
      </c>
      <c r="H4" s="35" t="s">
        <v>27</v>
      </c>
      <c r="I4" s="35" t="s">
        <v>26</v>
      </c>
      <c r="J4" s="35" t="s">
        <v>27</v>
      </c>
    </row>
    <row r="5" spans="1:10" ht="26.25" customHeight="1">
      <c r="A5" s="33">
        <v>1</v>
      </c>
      <c r="B5" s="34" t="s">
        <v>31</v>
      </c>
      <c r="C5" s="1">
        <v>4.91</v>
      </c>
      <c r="D5" s="1">
        <v>5.01</v>
      </c>
      <c r="E5" s="1">
        <v>5.32</v>
      </c>
      <c r="F5" s="1">
        <v>5.01</v>
      </c>
      <c r="G5" s="1">
        <v>5.38</v>
      </c>
      <c r="H5" s="1"/>
      <c r="I5" s="1"/>
      <c r="J5" s="1"/>
    </row>
    <row r="6" spans="1:10" ht="24.75" customHeight="1">
      <c r="A6" s="33">
        <v>2</v>
      </c>
      <c r="B6" s="34" t="s">
        <v>23</v>
      </c>
      <c r="C6" s="1">
        <v>37.71</v>
      </c>
      <c r="D6" s="201">
        <v>2377.5</v>
      </c>
      <c r="E6" s="1">
        <v>38.75</v>
      </c>
      <c r="F6" s="200">
        <v>2472.8000000000002</v>
      </c>
      <c r="G6" s="1"/>
      <c r="H6" s="1"/>
      <c r="I6" s="1"/>
      <c r="J6" s="1"/>
    </row>
    <row r="7" spans="1:10" ht="27" customHeight="1">
      <c r="A7" s="33">
        <v>3</v>
      </c>
      <c r="B7" s="34" t="s">
        <v>24</v>
      </c>
      <c r="C7" s="1">
        <v>51.57</v>
      </c>
      <c r="D7" s="200">
        <v>3227.2</v>
      </c>
      <c r="E7" s="1">
        <v>53.08</v>
      </c>
      <c r="F7" s="200">
        <v>3366.8</v>
      </c>
      <c r="G7" s="1"/>
      <c r="H7" s="1"/>
      <c r="I7" s="1"/>
      <c r="J7" s="1"/>
    </row>
    <row r="10" spans="1:10">
      <c r="A10" s="278" t="s">
        <v>65</v>
      </c>
      <c r="B10" s="278"/>
      <c r="C10" s="278"/>
      <c r="D10" s="278"/>
      <c r="E10" s="278"/>
    </row>
    <row r="11" spans="1:10" ht="28.8">
      <c r="A11" s="62" t="s">
        <v>0</v>
      </c>
      <c r="B11" s="62" t="s">
        <v>22</v>
      </c>
      <c r="C11" s="63" t="s">
        <v>59</v>
      </c>
      <c r="D11" s="63" t="s">
        <v>60</v>
      </c>
      <c r="E11" s="63" t="s">
        <v>61</v>
      </c>
      <c r="F11" s="63" t="s">
        <v>62</v>
      </c>
    </row>
    <row r="12" spans="1:10" ht="20.100000000000001" customHeight="1">
      <c r="A12" s="64">
        <v>1</v>
      </c>
      <c r="B12" s="65" t="s">
        <v>63</v>
      </c>
      <c r="C12" s="3">
        <v>5.48</v>
      </c>
      <c r="D12" s="3">
        <v>5.78</v>
      </c>
      <c r="E12" s="3">
        <v>4.82</v>
      </c>
      <c r="F12" s="3">
        <v>4.8600000000000003</v>
      </c>
    </row>
    <row r="13" spans="1:10" ht="20.100000000000001" customHeight="1">
      <c r="A13" s="64">
        <v>2</v>
      </c>
      <c r="B13" s="65" t="s">
        <v>23</v>
      </c>
      <c r="C13" s="3">
        <v>34</v>
      </c>
      <c r="D13" s="3">
        <v>36.67</v>
      </c>
      <c r="E13" s="3">
        <v>49.39</v>
      </c>
      <c r="F13" s="3">
        <v>148.11000000000001</v>
      </c>
    </row>
    <row r="14" spans="1:10" ht="20.100000000000001" customHeight="1">
      <c r="A14" s="64">
        <v>3</v>
      </c>
      <c r="B14" s="65" t="s">
        <v>24</v>
      </c>
      <c r="C14" s="3">
        <v>44.87</v>
      </c>
      <c r="D14" s="3">
        <v>47.45</v>
      </c>
      <c r="E14" s="3">
        <v>37.46</v>
      </c>
      <c r="F14" s="3">
        <v>195.68</v>
      </c>
    </row>
    <row r="15" spans="1:10" ht="20.100000000000001" customHeight="1">
      <c r="A15" s="64">
        <v>4</v>
      </c>
      <c r="B15" s="65" t="s">
        <v>64</v>
      </c>
      <c r="C15" s="3">
        <v>4.92</v>
      </c>
      <c r="D15" s="3">
        <v>5.18</v>
      </c>
      <c r="E15" s="3">
        <v>5.0199999999999996</v>
      </c>
      <c r="F15" s="3">
        <v>4.29</v>
      </c>
    </row>
  </sheetData>
  <mergeCells count="8">
    <mergeCell ref="A3:A4"/>
    <mergeCell ref="A1:J1"/>
    <mergeCell ref="A10:E10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I14" sqref="I14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11">
      <c r="A1" s="281" t="s">
        <v>33</v>
      </c>
      <c r="B1" s="281"/>
      <c r="C1" s="281"/>
      <c r="D1" s="281"/>
      <c r="E1" s="281"/>
      <c r="F1" s="281"/>
      <c r="G1" s="281"/>
    </row>
    <row r="2" spans="1:11" ht="15" thickBot="1">
      <c r="A2" s="282"/>
      <c r="B2" s="282"/>
      <c r="C2" s="282"/>
      <c r="D2" s="282"/>
      <c r="E2" s="282"/>
      <c r="F2" s="282"/>
      <c r="G2" s="282"/>
    </row>
    <row r="3" spans="1:11">
      <c r="A3" s="283" t="s">
        <v>34</v>
      </c>
      <c r="B3" s="283" t="s">
        <v>35</v>
      </c>
      <c r="C3" s="285" t="s">
        <v>36</v>
      </c>
      <c r="D3" s="287" t="s">
        <v>37</v>
      </c>
      <c r="E3" s="52" t="s">
        <v>38</v>
      </c>
      <c r="F3" s="287" t="s">
        <v>39</v>
      </c>
      <c r="G3" s="289" t="s">
        <v>40</v>
      </c>
    </row>
    <row r="4" spans="1:11" ht="59.25" customHeight="1" thickBot="1">
      <c r="A4" s="284"/>
      <c r="B4" s="284"/>
      <c r="C4" s="286"/>
      <c r="D4" s="288"/>
      <c r="E4" s="53" t="s">
        <v>41</v>
      </c>
      <c r="F4" s="288"/>
      <c r="G4" s="290"/>
    </row>
    <row r="5" spans="1:11" ht="28.8" thickBot="1">
      <c r="A5" s="37">
        <v>41699</v>
      </c>
      <c r="B5" s="57" t="s">
        <v>42</v>
      </c>
      <c r="C5" s="36"/>
      <c r="D5" s="36" t="s">
        <v>43</v>
      </c>
      <c r="E5" s="36"/>
      <c r="F5" s="38">
        <v>9.4000000000000004E-3</v>
      </c>
      <c r="G5" s="39">
        <v>2.1900000000000001E-3</v>
      </c>
    </row>
    <row r="6" spans="1:11" ht="28.8" thickBot="1">
      <c r="A6" s="37">
        <v>41883</v>
      </c>
      <c r="B6" s="57" t="s">
        <v>44</v>
      </c>
      <c r="C6" s="36" t="s">
        <v>45</v>
      </c>
      <c r="D6" s="36" t="s">
        <v>46</v>
      </c>
      <c r="E6" s="36"/>
      <c r="F6" s="38">
        <v>7.5100000000000002E-3</v>
      </c>
      <c r="G6" s="39">
        <v>1.48E-3</v>
      </c>
    </row>
    <row r="7" spans="1:11" ht="28.8" thickBot="1">
      <c r="A7" s="37">
        <v>42064</v>
      </c>
      <c r="B7" s="57" t="s">
        <v>47</v>
      </c>
      <c r="C7" s="36" t="s">
        <v>48</v>
      </c>
      <c r="D7" s="36" t="s">
        <v>49</v>
      </c>
      <c r="E7" s="36">
        <v>5.04</v>
      </c>
      <c r="F7" s="38">
        <v>9.7699999999999992E-3</v>
      </c>
      <c r="G7" s="39">
        <v>2.1099999999999999E-3</v>
      </c>
    </row>
    <row r="8" spans="1:11" ht="15" thickBot="1">
      <c r="A8" s="37">
        <v>42248</v>
      </c>
      <c r="B8" s="57">
        <v>349.529</v>
      </c>
      <c r="C8" s="38">
        <v>-6.0000000000000001E-3</v>
      </c>
      <c r="D8" s="36">
        <v>403.947</v>
      </c>
      <c r="E8" s="36">
        <v>5.12</v>
      </c>
      <c r="F8" s="38">
        <v>1.26E-2</v>
      </c>
      <c r="G8" s="39">
        <v>2.8999999999999998E-3</v>
      </c>
      <c r="K8">
        <f>364513+11997</f>
        <v>376510</v>
      </c>
    </row>
    <row r="9" spans="1:11" ht="28.2" thickBot="1">
      <c r="A9" s="37">
        <v>42430</v>
      </c>
      <c r="B9" s="58">
        <v>371555</v>
      </c>
      <c r="C9" s="36" t="s">
        <v>50</v>
      </c>
      <c r="D9" s="40">
        <v>425141</v>
      </c>
      <c r="E9" s="36">
        <v>0.25</v>
      </c>
      <c r="F9" s="38">
        <v>1.0959999999999999E-2</v>
      </c>
      <c r="G9" s="39">
        <v>2.4199999999999998E-3</v>
      </c>
    </row>
    <row r="10" spans="1:11" ht="16.2" thickBot="1">
      <c r="A10" s="37">
        <v>42614</v>
      </c>
      <c r="B10" s="59">
        <v>349529</v>
      </c>
      <c r="C10" s="42">
        <v>-6.0000000000000001E-3</v>
      </c>
      <c r="D10" s="41">
        <v>403947</v>
      </c>
      <c r="E10" s="43">
        <v>5.12</v>
      </c>
      <c r="F10" s="42">
        <v>1.26E-2</v>
      </c>
      <c r="G10" s="42">
        <v>2.8999999999999998E-3</v>
      </c>
    </row>
    <row r="11" spans="1:11" ht="31.8" thickBot="1">
      <c r="A11" s="44">
        <v>42430</v>
      </c>
      <c r="B11" s="60">
        <v>371555</v>
      </c>
      <c r="C11" s="46" t="s">
        <v>51</v>
      </c>
      <c r="D11" s="47">
        <v>425141</v>
      </c>
      <c r="E11" s="46">
        <v>5.25</v>
      </c>
      <c r="F11" s="48">
        <v>1.0999999999999999E-2</v>
      </c>
      <c r="G11" s="48">
        <v>2.3999999999999998E-3</v>
      </c>
    </row>
    <row r="12" spans="1:11" ht="33" customHeight="1" thickBot="1">
      <c r="A12" s="44">
        <v>42614</v>
      </c>
      <c r="B12" s="172">
        <v>376510</v>
      </c>
      <c r="C12" s="46" t="s">
        <v>252</v>
      </c>
      <c r="D12" s="45">
        <v>438037</v>
      </c>
      <c r="E12" s="56">
        <v>3.04</v>
      </c>
      <c r="F12" s="188">
        <v>1.1220000000000001</v>
      </c>
      <c r="G12" s="188">
        <v>0.27800000000000002</v>
      </c>
    </row>
    <row r="13" spans="1:11" ht="36.75" customHeight="1" thickBot="1">
      <c r="A13" s="44">
        <v>42795</v>
      </c>
      <c r="B13" s="186">
        <v>364513</v>
      </c>
      <c r="C13" s="47" t="s">
        <v>259</v>
      </c>
      <c r="D13" s="47">
        <v>453612</v>
      </c>
      <c r="E13" s="46">
        <v>3.55</v>
      </c>
      <c r="F13" s="188">
        <v>1</v>
      </c>
      <c r="G13" s="188">
        <v>0.22800000000000001</v>
      </c>
    </row>
    <row r="14" spans="1:11" ht="24.75" customHeight="1" thickBot="1">
      <c r="A14" s="44">
        <v>42979</v>
      </c>
      <c r="B14" s="60"/>
      <c r="C14" s="46"/>
      <c r="D14" s="49"/>
      <c r="E14" s="50"/>
      <c r="F14" s="51"/>
      <c r="G14" s="187"/>
    </row>
    <row r="17" spans="1:7">
      <c r="A17" s="281" t="s">
        <v>52</v>
      </c>
      <c r="B17" s="281"/>
      <c r="C17" s="281"/>
      <c r="D17" s="281"/>
      <c r="E17" s="281"/>
      <c r="F17" s="281"/>
      <c r="G17" s="281"/>
    </row>
    <row r="19" spans="1:7">
      <c r="A19" s="226" t="s">
        <v>53</v>
      </c>
      <c r="B19" s="280" t="s">
        <v>54</v>
      </c>
      <c r="C19" s="280"/>
      <c r="D19" s="280"/>
      <c r="E19" s="280" t="s">
        <v>55</v>
      </c>
      <c r="F19" s="280"/>
      <c r="G19" s="280"/>
    </row>
    <row r="20" spans="1:7">
      <c r="A20" s="227"/>
      <c r="B20" s="2" t="s">
        <v>56</v>
      </c>
      <c r="C20" s="2" t="s">
        <v>57</v>
      </c>
      <c r="D20" s="2" t="s">
        <v>58</v>
      </c>
      <c r="E20" s="61" t="s">
        <v>56</v>
      </c>
      <c r="F20" s="2" t="s">
        <v>57</v>
      </c>
      <c r="G20" s="2" t="s">
        <v>58</v>
      </c>
    </row>
    <row r="21" spans="1:7" ht="20.100000000000001" customHeight="1">
      <c r="A21" s="54">
        <v>41699</v>
      </c>
      <c r="B21" s="4">
        <v>108076</v>
      </c>
      <c r="C21" s="4">
        <v>271120</v>
      </c>
      <c r="D21" s="4">
        <v>379196</v>
      </c>
      <c r="E21" s="55">
        <v>5.43</v>
      </c>
      <c r="F21" s="55">
        <v>8.68</v>
      </c>
      <c r="G21" s="55">
        <v>7.41</v>
      </c>
    </row>
    <row r="22" spans="1:7" ht="20.100000000000001" customHeight="1">
      <c r="A22" s="54">
        <v>41883</v>
      </c>
      <c r="B22" s="4">
        <v>108532</v>
      </c>
      <c r="C22" s="4">
        <v>246206</v>
      </c>
      <c r="D22" s="4">
        <v>354738</v>
      </c>
      <c r="E22" s="55">
        <v>5.41</v>
      </c>
      <c r="F22" s="55">
        <v>7.84</v>
      </c>
      <c r="G22" s="55">
        <v>6.89</v>
      </c>
    </row>
    <row r="23" spans="1:7" ht="20.100000000000001" customHeight="1">
      <c r="A23" s="54">
        <v>42064</v>
      </c>
      <c r="B23" s="4">
        <v>118034</v>
      </c>
      <c r="C23" s="4">
        <v>261575</v>
      </c>
      <c r="D23" s="4">
        <v>379609</v>
      </c>
      <c r="E23" s="55">
        <v>5.73</v>
      </c>
      <c r="F23" s="55">
        <v>8.35</v>
      </c>
      <c r="G23" s="55">
        <v>7.31</v>
      </c>
    </row>
    <row r="24" spans="1:7" ht="20.100000000000001" customHeight="1">
      <c r="A24" s="54">
        <v>42248</v>
      </c>
      <c r="B24" s="4">
        <v>118481</v>
      </c>
      <c r="C24" s="4">
        <v>231048</v>
      </c>
      <c r="D24" s="4">
        <v>349529</v>
      </c>
      <c r="E24" s="55">
        <v>5.73</v>
      </c>
      <c r="F24" s="55">
        <v>7.35</v>
      </c>
      <c r="G24" s="55">
        <v>6.71</v>
      </c>
    </row>
    <row r="25" spans="1:7" ht="20.100000000000001" customHeight="1">
      <c r="A25" s="54">
        <v>42430</v>
      </c>
      <c r="B25" s="4">
        <v>118962</v>
      </c>
      <c r="C25" s="4">
        <v>252593</v>
      </c>
      <c r="D25" s="4">
        <v>371555</v>
      </c>
      <c r="E25" s="55">
        <v>5.54</v>
      </c>
      <c r="F25" s="55">
        <v>8.16</v>
      </c>
      <c r="G25" s="55">
        <v>7.09</v>
      </c>
    </row>
    <row r="26" spans="1:7" ht="20.100000000000001" customHeight="1">
      <c r="A26" s="54">
        <v>42614</v>
      </c>
      <c r="B26" s="4">
        <v>119510</v>
      </c>
      <c r="C26" s="4">
        <v>257000</v>
      </c>
      <c r="D26" s="4">
        <v>376510</v>
      </c>
      <c r="E26" s="55">
        <v>5.52</v>
      </c>
      <c r="F26" s="55">
        <v>8.27</v>
      </c>
      <c r="G26" s="55">
        <v>7.14</v>
      </c>
    </row>
    <row r="27" spans="1:7" ht="20.100000000000001" customHeight="1">
      <c r="A27" s="54">
        <v>42795</v>
      </c>
      <c r="B27" s="189">
        <v>113014</v>
      </c>
      <c r="C27" s="4">
        <v>251499</v>
      </c>
      <c r="D27" s="4">
        <v>364513</v>
      </c>
      <c r="E27" s="55">
        <v>5.14</v>
      </c>
      <c r="F27" s="55">
        <v>8.1</v>
      </c>
      <c r="G27" s="55">
        <v>6.87</v>
      </c>
    </row>
    <row r="28" spans="1:7" ht="20.100000000000001" customHeight="1">
      <c r="A28" s="54">
        <v>42979</v>
      </c>
      <c r="B28" s="4"/>
      <c r="C28" s="4"/>
      <c r="D28" s="4"/>
      <c r="E28" s="55"/>
      <c r="F28" s="55"/>
      <c r="G28" s="55"/>
    </row>
    <row r="29" spans="1:7" ht="20.100000000000001" customHeight="1">
      <c r="A29" s="2"/>
      <c r="B29" s="1"/>
      <c r="C29" s="1"/>
      <c r="D29" s="1"/>
      <c r="E29" s="190"/>
      <c r="F29" s="190"/>
      <c r="G29" s="190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L12" sqref="L12"/>
    </sheetView>
  </sheetViews>
  <sheetFormatPr defaultRowHeight="14.4"/>
  <cols>
    <col min="1" max="1" width="7.33203125" customWidth="1"/>
    <col min="2" max="2" width="32.332031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8">
      <c r="B1" s="293" t="s">
        <v>248</v>
      </c>
      <c r="C1" s="293"/>
      <c r="D1" s="293"/>
      <c r="E1" s="293"/>
      <c r="F1" s="293"/>
    </row>
    <row r="2" spans="1:8">
      <c r="B2" s="293" t="s">
        <v>67</v>
      </c>
      <c r="C2" s="293"/>
      <c r="D2" s="293"/>
      <c r="E2" s="293"/>
      <c r="F2" s="293"/>
    </row>
    <row r="3" spans="1:8" ht="15" thickBot="1">
      <c r="B3" s="167"/>
      <c r="C3" s="167"/>
      <c r="D3" s="167"/>
      <c r="E3" s="167"/>
      <c r="F3" s="167"/>
    </row>
    <row r="4" spans="1:8" ht="15" thickBot="1">
      <c r="A4" s="294" t="s">
        <v>0</v>
      </c>
      <c r="B4" s="296" t="s">
        <v>68</v>
      </c>
      <c r="C4" s="298">
        <v>2017</v>
      </c>
      <c r="D4" s="299"/>
      <c r="E4" s="299"/>
      <c r="F4" s="300"/>
    </row>
    <row r="5" spans="1:8" ht="15" thickBot="1">
      <c r="A5" s="295"/>
      <c r="B5" s="297"/>
      <c r="C5" s="67" t="s">
        <v>69</v>
      </c>
      <c r="D5" s="168" t="s">
        <v>70</v>
      </c>
      <c r="E5" s="168" t="s">
        <v>71</v>
      </c>
      <c r="F5" s="168" t="s">
        <v>72</v>
      </c>
    </row>
    <row r="6" spans="1:8" ht="16.2" thickBot="1">
      <c r="A6" s="69">
        <v>1</v>
      </c>
      <c r="B6" s="70">
        <v>2</v>
      </c>
      <c r="C6" s="71">
        <v>3</v>
      </c>
      <c r="D6" s="71">
        <v>4</v>
      </c>
      <c r="E6" s="71">
        <v>5</v>
      </c>
      <c r="F6" s="71">
        <v>6</v>
      </c>
    </row>
    <row r="7" spans="1:8" ht="34.5" customHeight="1" thickBot="1">
      <c r="A7" s="166">
        <v>1</v>
      </c>
      <c r="B7" s="72" t="s">
        <v>73</v>
      </c>
      <c r="C7" s="74">
        <v>95.04</v>
      </c>
      <c r="D7" s="73">
        <v>112.42</v>
      </c>
      <c r="E7" s="74"/>
      <c r="F7" s="74"/>
    </row>
    <row r="8" spans="1:8" ht="28.8" thickBot="1">
      <c r="A8" s="166">
        <v>2</v>
      </c>
      <c r="B8" s="72" t="s">
        <v>74</v>
      </c>
      <c r="C8" s="74">
        <v>102.08</v>
      </c>
      <c r="D8" s="199">
        <v>102</v>
      </c>
      <c r="E8" s="74"/>
      <c r="F8" s="74"/>
    </row>
    <row r="9" spans="1:8" ht="28.8" thickBot="1">
      <c r="A9" s="166">
        <v>3</v>
      </c>
      <c r="B9" s="72" t="s">
        <v>75</v>
      </c>
      <c r="C9" s="74">
        <v>108.87</v>
      </c>
      <c r="D9" s="73">
        <v>112.83</v>
      </c>
      <c r="E9" s="74"/>
      <c r="F9" s="74"/>
    </row>
    <row r="10" spans="1:8" ht="15" thickBot="1">
      <c r="A10" s="291" t="s">
        <v>76</v>
      </c>
      <c r="B10" s="292"/>
      <c r="C10" s="76">
        <v>99.93</v>
      </c>
      <c r="D10" s="76">
        <v>109.67</v>
      </c>
      <c r="E10" s="76"/>
      <c r="F10" s="76"/>
    </row>
    <row r="13" spans="1:8">
      <c r="B13" s="293" t="s">
        <v>66</v>
      </c>
      <c r="C13" s="293"/>
      <c r="D13" s="293"/>
      <c r="E13" s="293"/>
      <c r="F13" s="293"/>
    </row>
    <row r="14" spans="1:8">
      <c r="B14" s="293" t="s">
        <v>67</v>
      </c>
      <c r="C14" s="293"/>
      <c r="D14" s="293"/>
      <c r="E14" s="293"/>
      <c r="F14" s="293"/>
    </row>
    <row r="15" spans="1:8" ht="15" thickBot="1">
      <c r="B15" s="66"/>
      <c r="C15" s="66"/>
      <c r="D15" s="66"/>
      <c r="E15" s="66"/>
      <c r="F15" s="66"/>
      <c r="H15">
        <v>0</v>
      </c>
    </row>
    <row r="16" spans="1:8" ht="15" thickBot="1">
      <c r="A16" s="294" t="s">
        <v>0</v>
      </c>
      <c r="B16" s="296" t="s">
        <v>68</v>
      </c>
      <c r="C16" s="298">
        <v>2016</v>
      </c>
      <c r="D16" s="299"/>
      <c r="E16" s="299"/>
      <c r="F16" s="300"/>
    </row>
    <row r="17" spans="1:6" ht="15" thickBot="1">
      <c r="A17" s="295"/>
      <c r="B17" s="297"/>
      <c r="C17" s="67" t="s">
        <v>69</v>
      </c>
      <c r="D17" s="68" t="s">
        <v>70</v>
      </c>
      <c r="E17" s="68" t="s">
        <v>71</v>
      </c>
      <c r="F17" s="68" t="s">
        <v>72</v>
      </c>
    </row>
    <row r="18" spans="1:6" ht="16.2" thickBot="1">
      <c r="A18" s="69">
        <v>1</v>
      </c>
      <c r="B18" s="70">
        <v>2</v>
      </c>
      <c r="C18" s="71">
        <v>3</v>
      </c>
      <c r="D18" s="71">
        <v>4</v>
      </c>
      <c r="E18" s="71">
        <v>5</v>
      </c>
      <c r="F18" s="71">
        <v>6</v>
      </c>
    </row>
    <row r="19" spans="1:6" ht="20.25" customHeight="1" thickBot="1">
      <c r="A19" s="32">
        <v>1</v>
      </c>
      <c r="B19" s="72" t="s">
        <v>73</v>
      </c>
      <c r="C19" s="73">
        <v>96.34</v>
      </c>
      <c r="D19" s="73">
        <v>101.79</v>
      </c>
      <c r="E19" s="74">
        <v>106.82</v>
      </c>
      <c r="F19" s="74">
        <v>101.37</v>
      </c>
    </row>
    <row r="20" spans="1:6" ht="33.75" customHeight="1" thickBot="1">
      <c r="A20" s="32">
        <v>2</v>
      </c>
      <c r="B20" s="72" t="s">
        <v>74</v>
      </c>
      <c r="C20" s="73">
        <v>106.94</v>
      </c>
      <c r="D20" s="73">
        <v>117.31</v>
      </c>
      <c r="E20" s="74">
        <v>109.3</v>
      </c>
      <c r="F20" s="74">
        <v>109.74</v>
      </c>
    </row>
    <row r="21" spans="1:6" ht="39.75" customHeight="1" thickBot="1">
      <c r="A21" s="32">
        <v>3</v>
      </c>
      <c r="B21" s="72" t="s">
        <v>75</v>
      </c>
      <c r="C21" s="73">
        <v>108.55</v>
      </c>
      <c r="D21" s="73">
        <v>115.81</v>
      </c>
      <c r="E21" s="74">
        <v>116.29</v>
      </c>
      <c r="F21" s="74">
        <v>101.71</v>
      </c>
    </row>
    <row r="22" spans="1:6" ht="15" thickBot="1">
      <c r="A22" s="291" t="s">
        <v>76</v>
      </c>
      <c r="B22" s="292"/>
      <c r="C22" s="75">
        <v>101.85</v>
      </c>
      <c r="D22" s="75">
        <v>109.04</v>
      </c>
      <c r="E22" s="76">
        <v>109.53</v>
      </c>
      <c r="F22" s="76">
        <v>103.73</v>
      </c>
    </row>
  </sheetData>
  <mergeCells count="12">
    <mergeCell ref="A22:B22"/>
    <mergeCell ref="B13:F13"/>
    <mergeCell ref="B14:F14"/>
    <mergeCell ref="A16:A17"/>
    <mergeCell ref="B16:B17"/>
    <mergeCell ref="C16:F16"/>
    <mergeCell ref="A10:B10"/>
    <mergeCell ref="B1:F1"/>
    <mergeCell ref="B2:F2"/>
    <mergeCell ref="A4:A5"/>
    <mergeCell ref="B4:B5"/>
    <mergeCell ref="C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H13" sqref="H13"/>
    </sheetView>
  </sheetViews>
  <sheetFormatPr defaultRowHeight="14.4"/>
  <cols>
    <col min="1" max="1" width="4.109375" customWidth="1"/>
    <col min="2" max="2" width="33.33203125" customWidth="1"/>
    <col min="3" max="3" width="11.44140625" customWidth="1"/>
    <col min="4" max="4" width="12.5546875" bestFit="1" customWidth="1"/>
    <col min="5" max="5" width="9.88671875" customWidth="1"/>
    <col min="6" max="6" width="9.33203125" customWidth="1"/>
  </cols>
  <sheetData>
    <row r="1" spans="1:14" ht="26.25" customHeight="1">
      <c r="A1" s="307" t="s">
        <v>172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14" ht="15" thickBot="1"/>
    <row r="3" spans="1:14">
      <c r="A3" s="301" t="s">
        <v>0</v>
      </c>
      <c r="B3" s="303" t="s">
        <v>79</v>
      </c>
      <c r="C3" s="305" t="s">
        <v>1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6"/>
    </row>
    <row r="4" spans="1:14" ht="16.5" customHeight="1">
      <c r="A4" s="302"/>
      <c r="B4" s="304"/>
      <c r="C4" s="84" t="s">
        <v>78</v>
      </c>
      <c r="D4" s="84" t="s">
        <v>80</v>
      </c>
      <c r="E4" s="84" t="s">
        <v>81</v>
      </c>
      <c r="F4" s="84" t="s">
        <v>82</v>
      </c>
      <c r="G4" s="84" t="s">
        <v>83</v>
      </c>
      <c r="H4" s="84" t="s">
        <v>84</v>
      </c>
      <c r="I4" s="84" t="s">
        <v>85</v>
      </c>
      <c r="J4" s="84" t="s">
        <v>86</v>
      </c>
      <c r="K4" s="84" t="s">
        <v>87</v>
      </c>
      <c r="L4" s="84" t="s">
        <v>88</v>
      </c>
      <c r="M4" s="84" t="s">
        <v>89</v>
      </c>
      <c r="N4" s="86" t="s">
        <v>90</v>
      </c>
    </row>
    <row r="5" spans="1:14">
      <c r="A5" s="87">
        <v>1</v>
      </c>
      <c r="B5" s="85" t="s">
        <v>98</v>
      </c>
      <c r="C5" s="80">
        <v>4020</v>
      </c>
      <c r="D5" s="162">
        <v>4045</v>
      </c>
      <c r="E5" s="162">
        <v>4989</v>
      </c>
      <c r="F5" s="162">
        <v>4558</v>
      </c>
      <c r="G5" s="82">
        <v>4109</v>
      </c>
      <c r="H5" s="82">
        <v>2940</v>
      </c>
      <c r="I5" s="78"/>
      <c r="J5" s="78"/>
      <c r="K5" s="81"/>
      <c r="L5" s="81"/>
      <c r="M5" s="1"/>
      <c r="N5" s="88"/>
    </row>
    <row r="6" spans="1:14" ht="16.5" customHeight="1">
      <c r="A6" s="87">
        <v>2</v>
      </c>
      <c r="B6" s="85" t="s">
        <v>91</v>
      </c>
      <c r="C6" s="78">
        <v>40.85</v>
      </c>
      <c r="D6" s="78">
        <v>47.22</v>
      </c>
      <c r="E6" s="83">
        <v>55.67</v>
      </c>
      <c r="F6" s="83">
        <v>58.78</v>
      </c>
      <c r="G6" s="78">
        <v>41.05</v>
      </c>
      <c r="H6" s="78">
        <v>55.28</v>
      </c>
      <c r="I6" s="78"/>
      <c r="J6" s="78"/>
      <c r="K6" s="78"/>
      <c r="L6" s="78"/>
      <c r="M6" s="1"/>
      <c r="N6" s="88"/>
    </row>
    <row r="7" spans="1:14" ht="19.5" customHeight="1">
      <c r="A7" s="87">
        <v>3</v>
      </c>
      <c r="B7" s="85" t="s">
        <v>92</v>
      </c>
      <c r="C7" s="78">
        <v>34.549999999999997</v>
      </c>
      <c r="D7" s="78">
        <v>29.81</v>
      </c>
      <c r="E7" s="78">
        <v>32.42</v>
      </c>
      <c r="F7" s="83">
        <v>36.72</v>
      </c>
      <c r="G7" s="78">
        <v>27.76</v>
      </c>
      <c r="H7" s="78">
        <v>28.68</v>
      </c>
      <c r="I7" s="78"/>
      <c r="J7" s="78"/>
      <c r="K7" s="78"/>
      <c r="L7" s="78"/>
      <c r="M7" s="1"/>
      <c r="N7" s="88"/>
    </row>
    <row r="8" spans="1:14" ht="30" customHeight="1">
      <c r="A8" s="87">
        <v>4</v>
      </c>
      <c r="B8" s="85" t="s">
        <v>93</v>
      </c>
      <c r="C8" s="163">
        <v>1.4470000000000001</v>
      </c>
      <c r="D8" s="83">
        <v>1.47</v>
      </c>
      <c r="E8" s="78">
        <v>1.58</v>
      </c>
      <c r="F8" s="83">
        <v>1.4</v>
      </c>
      <c r="G8" s="78">
        <v>1.77</v>
      </c>
      <c r="H8" s="78">
        <v>1.41</v>
      </c>
      <c r="I8" s="78"/>
      <c r="J8" s="78"/>
      <c r="K8" s="83"/>
      <c r="L8" s="83"/>
      <c r="M8" s="1"/>
      <c r="N8" s="88"/>
    </row>
    <row r="9" spans="1:14" ht="30" customHeight="1">
      <c r="A9" s="87">
        <v>5</v>
      </c>
      <c r="B9" s="85" t="s">
        <v>94</v>
      </c>
      <c r="C9" s="78">
        <v>1.01</v>
      </c>
      <c r="D9" s="78">
        <v>1.06</v>
      </c>
      <c r="E9" s="83">
        <v>1.1000000000000001</v>
      </c>
      <c r="F9" s="78">
        <v>1.24</v>
      </c>
      <c r="G9" s="83">
        <v>1.1000000000000001</v>
      </c>
      <c r="H9" s="78">
        <v>1.17</v>
      </c>
      <c r="I9" s="78"/>
      <c r="J9" s="78"/>
      <c r="K9" s="83"/>
      <c r="L9" s="78"/>
      <c r="M9" s="1"/>
      <c r="N9" s="88"/>
    </row>
    <row r="10" spans="1:14" ht="44.25" customHeight="1">
      <c r="A10" s="87">
        <v>6</v>
      </c>
      <c r="B10" s="85" t="s">
        <v>95</v>
      </c>
      <c r="C10" s="94" t="s">
        <v>99</v>
      </c>
      <c r="D10" s="94" t="s">
        <v>246</v>
      </c>
      <c r="E10" s="78">
        <v>10.43</v>
      </c>
      <c r="F10" s="78">
        <v>5.56</v>
      </c>
      <c r="G10" s="78">
        <v>0.65</v>
      </c>
      <c r="H10" s="78">
        <v>-20.66</v>
      </c>
      <c r="I10" s="78"/>
      <c r="J10" s="78"/>
      <c r="K10" s="78"/>
      <c r="L10" s="78"/>
      <c r="M10" s="1"/>
      <c r="N10" s="88"/>
    </row>
    <row r="11" spans="1:14" ht="49.5" customHeight="1">
      <c r="A11" s="87">
        <v>7</v>
      </c>
      <c r="B11" s="85" t="s">
        <v>96</v>
      </c>
      <c r="C11" s="78">
        <v>-14.14</v>
      </c>
      <c r="D11" s="78">
        <v>10.38</v>
      </c>
      <c r="E11" s="94" t="s">
        <v>251</v>
      </c>
      <c r="F11" s="94" t="s">
        <v>249</v>
      </c>
      <c r="G11" s="78">
        <v>-7.99</v>
      </c>
      <c r="H11" s="78">
        <v>-33.61</v>
      </c>
      <c r="I11" s="78"/>
      <c r="J11" s="78"/>
      <c r="K11" s="78"/>
      <c r="L11" s="78"/>
      <c r="M11" s="1"/>
      <c r="N11" s="88"/>
    </row>
    <row r="12" spans="1:14" ht="49.5" customHeight="1" thickBot="1">
      <c r="A12" s="89">
        <v>8</v>
      </c>
      <c r="B12" s="90" t="s">
        <v>97</v>
      </c>
      <c r="C12" s="91">
        <v>-2.0499999999999998</v>
      </c>
      <c r="D12" s="95">
        <v>32.93</v>
      </c>
      <c r="E12" s="95">
        <v>9.81</v>
      </c>
      <c r="F12" s="170" t="s">
        <v>250</v>
      </c>
      <c r="G12" s="95">
        <v>44.37</v>
      </c>
      <c r="H12" s="95">
        <v>-11.01</v>
      </c>
      <c r="I12" s="95"/>
      <c r="J12" s="95"/>
      <c r="K12" s="95"/>
      <c r="L12" s="95"/>
      <c r="M12" s="96"/>
      <c r="N12" s="97"/>
    </row>
    <row r="13" spans="1:14" ht="38.25" customHeight="1" thickBot="1">
      <c r="A13" s="102">
        <v>9</v>
      </c>
      <c r="B13" s="101" t="s">
        <v>107</v>
      </c>
      <c r="C13" s="171">
        <v>957578</v>
      </c>
      <c r="D13" s="171">
        <v>887281</v>
      </c>
      <c r="E13" s="171">
        <v>956748</v>
      </c>
      <c r="F13" s="171">
        <v>966936</v>
      </c>
      <c r="G13" s="192">
        <v>978.46699999999998</v>
      </c>
      <c r="H13" s="171">
        <v>944496</v>
      </c>
      <c r="I13" s="91"/>
      <c r="J13" s="91"/>
      <c r="K13" s="91"/>
      <c r="L13" s="91"/>
      <c r="M13" s="92"/>
      <c r="N13" s="93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60"/>
  <sheetViews>
    <sheetView topLeftCell="D6" workbookViewId="0">
      <selection activeCell="AA54" sqref="AA54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9.5546875" customWidth="1"/>
    <col min="25" max="25" width="8.332031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31" ht="21">
      <c r="A1" s="308" t="s">
        <v>179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</row>
    <row r="3" spans="1:31">
      <c r="A3" s="310" t="s">
        <v>180</v>
      </c>
      <c r="B3" s="310">
        <v>2010</v>
      </c>
      <c r="C3" s="310">
        <v>2011</v>
      </c>
      <c r="D3" s="310">
        <v>2012</v>
      </c>
      <c r="E3" s="133"/>
      <c r="F3" s="310">
        <v>2013</v>
      </c>
      <c r="G3" s="133"/>
      <c r="H3" s="309">
        <v>2014</v>
      </c>
      <c r="I3" s="309"/>
      <c r="J3" s="309"/>
      <c r="K3" s="309"/>
      <c r="L3" s="309"/>
      <c r="M3" s="309"/>
      <c r="N3" s="309">
        <v>2014</v>
      </c>
      <c r="O3" s="133"/>
      <c r="P3" s="309">
        <v>2015</v>
      </c>
      <c r="Q3" s="309"/>
      <c r="R3" s="309"/>
      <c r="S3" s="309"/>
      <c r="T3" s="309">
        <v>2015</v>
      </c>
      <c r="U3" s="309">
        <v>2016</v>
      </c>
      <c r="V3" s="309"/>
      <c r="W3" s="309"/>
      <c r="X3" s="309"/>
      <c r="Y3" s="310">
        <v>2016</v>
      </c>
      <c r="AA3" s="309">
        <v>2017</v>
      </c>
      <c r="AB3" s="309"/>
      <c r="AC3" s="309"/>
      <c r="AD3" s="309"/>
      <c r="AE3" s="310">
        <v>2017</v>
      </c>
    </row>
    <row r="4" spans="1:31">
      <c r="A4" s="311"/>
      <c r="B4" s="311"/>
      <c r="C4" s="311"/>
      <c r="D4" s="311"/>
      <c r="E4" s="133"/>
      <c r="F4" s="311"/>
      <c r="G4" s="133"/>
      <c r="H4" s="133" t="s">
        <v>181</v>
      </c>
      <c r="I4" s="133"/>
      <c r="J4" s="133" t="s">
        <v>182</v>
      </c>
      <c r="K4" s="133"/>
      <c r="L4" s="133" t="s">
        <v>183</v>
      </c>
      <c r="M4" s="133" t="s">
        <v>184</v>
      </c>
      <c r="N4" s="309"/>
      <c r="O4" s="133"/>
      <c r="P4" s="133" t="s">
        <v>181</v>
      </c>
      <c r="Q4" s="133" t="s">
        <v>182</v>
      </c>
      <c r="R4" s="133" t="s">
        <v>183</v>
      </c>
      <c r="S4" s="133" t="s">
        <v>184</v>
      </c>
      <c r="T4" s="309"/>
      <c r="U4" s="133" t="s">
        <v>181</v>
      </c>
      <c r="V4" s="133" t="s">
        <v>182</v>
      </c>
      <c r="W4" s="133" t="s">
        <v>183</v>
      </c>
      <c r="X4" s="133" t="s">
        <v>184</v>
      </c>
      <c r="Y4" s="311"/>
      <c r="AA4" s="209" t="s">
        <v>181</v>
      </c>
      <c r="AB4" s="209" t="s">
        <v>182</v>
      </c>
      <c r="AC4" s="209" t="s">
        <v>183</v>
      </c>
      <c r="AD4" s="209" t="s">
        <v>184</v>
      </c>
      <c r="AE4" s="311"/>
    </row>
    <row r="5" spans="1:31">
      <c r="A5" s="152" t="s">
        <v>185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1"/>
      <c r="AA5" s="150"/>
      <c r="AB5" s="150"/>
      <c r="AC5" s="150"/>
      <c r="AD5" s="150"/>
      <c r="AE5" s="151"/>
    </row>
    <row r="6" spans="1:31">
      <c r="A6" s="134" t="s">
        <v>186</v>
      </c>
      <c r="B6" s="134">
        <v>127.69</v>
      </c>
      <c r="C6" s="134">
        <v>134.55000000000001</v>
      </c>
      <c r="D6" s="134">
        <v>140.15</v>
      </c>
      <c r="E6" s="134"/>
      <c r="F6" s="134">
        <v>155.38999999999999</v>
      </c>
      <c r="G6" s="134"/>
      <c r="H6" s="134">
        <v>113.12</v>
      </c>
      <c r="I6" s="134"/>
      <c r="J6" s="134">
        <v>113.43</v>
      </c>
      <c r="K6" s="134"/>
      <c r="L6" s="134">
        <v>116.79</v>
      </c>
      <c r="M6" s="134">
        <v>125.06</v>
      </c>
      <c r="N6" s="134">
        <v>125.06</v>
      </c>
      <c r="O6" s="134"/>
      <c r="P6" s="134">
        <v>120.22</v>
      </c>
      <c r="Q6" s="141">
        <v>122.7</v>
      </c>
      <c r="R6" s="141">
        <v>124.09</v>
      </c>
      <c r="S6" s="134">
        <v>126.41</v>
      </c>
      <c r="T6" s="134">
        <v>126.41</v>
      </c>
      <c r="U6" s="141">
        <v>128.19</v>
      </c>
      <c r="V6" s="134">
        <v>126.66</v>
      </c>
      <c r="W6" s="134">
        <v>130.41999999999999</v>
      </c>
      <c r="X6" s="141">
        <v>132.59</v>
      </c>
      <c r="Y6" s="134">
        <v>132.59</v>
      </c>
      <c r="AA6" s="141">
        <v>133.08000000000001</v>
      </c>
      <c r="AB6" s="134">
        <v>132.99</v>
      </c>
      <c r="AC6" s="134"/>
      <c r="AD6" s="141">
        <v>132.59</v>
      </c>
      <c r="AE6" s="134"/>
    </row>
    <row r="7" spans="1:31">
      <c r="A7" s="134" t="s">
        <v>187</v>
      </c>
      <c r="B7" s="134">
        <v>127.69</v>
      </c>
      <c r="C7" s="134">
        <v>134.55000000000001</v>
      </c>
      <c r="D7" s="134">
        <v>140.15</v>
      </c>
      <c r="E7" s="134"/>
      <c r="F7" s="134">
        <v>155.38999999999999</v>
      </c>
      <c r="G7" s="134"/>
      <c r="H7" s="134">
        <v>113.58</v>
      </c>
      <c r="I7" s="134"/>
      <c r="J7" s="134">
        <v>113.89</v>
      </c>
      <c r="K7" s="134"/>
      <c r="L7" s="141">
        <v>117.3</v>
      </c>
      <c r="M7" s="134">
        <v>126.03</v>
      </c>
      <c r="N7" s="134">
        <v>126.03</v>
      </c>
      <c r="O7" s="134"/>
      <c r="P7" s="134">
        <v>120.99</v>
      </c>
      <c r="Q7" s="134">
        <v>123.48</v>
      </c>
      <c r="R7" s="134">
        <v>124.83</v>
      </c>
      <c r="S7" s="134">
        <v>127.1</v>
      </c>
      <c r="T7" s="134">
        <v>127.1</v>
      </c>
      <c r="U7" s="134">
        <v>127.72</v>
      </c>
      <c r="V7" s="134">
        <v>127.38</v>
      </c>
      <c r="W7" s="134">
        <v>131.16</v>
      </c>
      <c r="X7" s="134">
        <v>133.47999999999999</v>
      </c>
      <c r="Y7" s="134">
        <v>133.47999999999999</v>
      </c>
      <c r="AA7" s="134">
        <v>134.04</v>
      </c>
      <c r="AB7" s="134">
        <v>134.01</v>
      </c>
      <c r="AC7" s="134"/>
      <c r="AD7" s="134">
        <v>133.47999999999999</v>
      </c>
      <c r="AE7" s="134"/>
    </row>
    <row r="8" spans="1:31" ht="18.75" customHeight="1">
      <c r="A8" s="134" t="s">
        <v>188</v>
      </c>
      <c r="B8" s="312"/>
      <c r="C8" s="313"/>
      <c r="D8" s="313"/>
      <c r="E8" s="313"/>
      <c r="F8" s="314"/>
      <c r="G8" s="134"/>
      <c r="H8" s="134">
        <v>109.82</v>
      </c>
      <c r="I8" s="134"/>
      <c r="J8" s="134">
        <v>110.17</v>
      </c>
      <c r="K8" s="134"/>
      <c r="L8" s="134">
        <v>113.21</v>
      </c>
      <c r="M8" s="134">
        <v>118.22</v>
      </c>
      <c r="N8" s="134">
        <v>118.22</v>
      </c>
      <c r="O8" s="134"/>
      <c r="P8" s="134">
        <v>114.79</v>
      </c>
      <c r="Q8" s="134">
        <v>117.15</v>
      </c>
      <c r="R8" s="134">
        <v>118.87</v>
      </c>
      <c r="S8" s="134">
        <v>121.52</v>
      </c>
      <c r="T8" s="134">
        <v>121.52</v>
      </c>
      <c r="U8" s="134">
        <v>121.09</v>
      </c>
      <c r="V8" s="134">
        <v>121.56</v>
      </c>
      <c r="W8" s="134">
        <v>125.2</v>
      </c>
      <c r="X8" s="134">
        <v>126.29</v>
      </c>
      <c r="Y8" s="134">
        <v>126.29</v>
      </c>
      <c r="AA8" s="134">
        <v>126.31</v>
      </c>
      <c r="AB8" s="134">
        <v>125.77</v>
      </c>
      <c r="AC8" s="134"/>
      <c r="AD8" s="134">
        <v>126.29</v>
      </c>
      <c r="AE8" s="134"/>
    </row>
    <row r="9" spans="1:31" ht="20.25" customHeight="1">
      <c r="A9" s="134" t="s">
        <v>190</v>
      </c>
      <c r="B9" s="134">
        <v>7.84</v>
      </c>
      <c r="C9" s="134">
        <v>5.37</v>
      </c>
      <c r="D9" s="134">
        <v>4.16</v>
      </c>
      <c r="E9" s="134"/>
      <c r="F9" s="134">
        <v>10.87</v>
      </c>
      <c r="G9" s="134"/>
      <c r="H9" s="134">
        <v>8.6300000000000008</v>
      </c>
      <c r="I9" s="134"/>
      <c r="J9" s="134">
        <v>6.16</v>
      </c>
      <c r="K9" s="134"/>
      <c r="L9" s="141">
        <v>6</v>
      </c>
      <c r="M9" s="134">
        <v>11.58</v>
      </c>
      <c r="N9" s="134">
        <v>11.58</v>
      </c>
      <c r="O9" s="134"/>
      <c r="P9" s="134">
        <v>6.28</v>
      </c>
      <c r="Q9" s="134">
        <v>8.17</v>
      </c>
      <c r="R9" s="134">
        <v>6.25</v>
      </c>
      <c r="S9" s="134">
        <v>1.08</v>
      </c>
      <c r="T9" s="134">
        <v>1.08</v>
      </c>
      <c r="U9" s="134">
        <v>6.62</v>
      </c>
      <c r="V9" s="134">
        <v>3.23</v>
      </c>
      <c r="W9" s="141">
        <v>5.0999999999999996</v>
      </c>
      <c r="X9" s="134">
        <v>4.8899999999999997</v>
      </c>
      <c r="Y9" s="134">
        <v>4.8899999999999997</v>
      </c>
      <c r="AA9" s="134">
        <v>3.82</v>
      </c>
      <c r="AB9" s="141">
        <v>5</v>
      </c>
      <c r="AC9" s="141"/>
      <c r="AD9" s="134">
        <v>4.8899999999999997</v>
      </c>
      <c r="AE9" s="134"/>
    </row>
    <row r="10" spans="1:31" ht="15" customHeight="1">
      <c r="A10" s="134" t="s">
        <v>189</v>
      </c>
      <c r="B10" s="134">
        <v>7.84</v>
      </c>
      <c r="C10" s="134">
        <v>5.37</v>
      </c>
      <c r="D10" s="134">
        <v>4.16</v>
      </c>
      <c r="E10" s="134"/>
      <c r="F10" s="134">
        <v>10.87</v>
      </c>
      <c r="G10" s="134"/>
      <c r="H10" s="134">
        <v>8.8699999999999992</v>
      </c>
      <c r="I10" s="134"/>
      <c r="J10" s="134">
        <v>6.26</v>
      </c>
      <c r="K10" s="134"/>
      <c r="L10" s="134">
        <v>5.95</v>
      </c>
      <c r="M10" s="134">
        <v>11.9</v>
      </c>
      <c r="N10" s="134">
        <v>11.9</v>
      </c>
      <c r="O10" s="134"/>
      <c r="P10" s="134">
        <v>6.52</v>
      </c>
      <c r="Q10" s="134">
        <v>8.42</v>
      </c>
      <c r="R10" s="134">
        <v>6.42</v>
      </c>
      <c r="S10" s="134">
        <v>0.85</v>
      </c>
      <c r="T10" s="134">
        <v>0.85</v>
      </c>
      <c r="U10" s="134">
        <v>4.97</v>
      </c>
      <c r="V10" s="134">
        <v>3.16</v>
      </c>
      <c r="W10" s="134">
        <v>5.07</v>
      </c>
      <c r="X10" s="134">
        <v>5.0229999999999997</v>
      </c>
      <c r="Y10" s="134">
        <v>5.0199999999999996</v>
      </c>
      <c r="AA10" s="134">
        <v>3.98</v>
      </c>
      <c r="AB10" s="134">
        <v>0.34</v>
      </c>
      <c r="AC10" s="134"/>
      <c r="AD10" s="134">
        <v>5.0229999999999997</v>
      </c>
      <c r="AE10" s="134"/>
    </row>
    <row r="11" spans="1:31" ht="17.25" customHeight="1">
      <c r="A11" s="134" t="s">
        <v>191</v>
      </c>
      <c r="B11" s="312"/>
      <c r="C11" s="313"/>
      <c r="D11" s="313"/>
      <c r="E11" s="313"/>
      <c r="F11" s="314"/>
      <c r="G11" s="134"/>
      <c r="H11" s="134">
        <v>6.94</v>
      </c>
      <c r="I11" s="134"/>
      <c r="J11" s="134">
        <v>5.44</v>
      </c>
      <c r="K11" s="134"/>
      <c r="L11" s="134">
        <v>6.37</v>
      </c>
      <c r="M11" s="134">
        <v>9.24</v>
      </c>
      <c r="N11" s="134">
        <v>9.24</v>
      </c>
      <c r="O11" s="134"/>
      <c r="P11" s="134">
        <v>4.53</v>
      </c>
      <c r="Q11" s="134">
        <v>6.34</v>
      </c>
      <c r="R11" s="141">
        <v>5</v>
      </c>
      <c r="S11" s="134">
        <v>2.79</v>
      </c>
      <c r="T11" s="134">
        <v>2.79</v>
      </c>
      <c r="U11" s="134">
        <v>7.2</v>
      </c>
      <c r="V11" s="134">
        <v>3.76</v>
      </c>
      <c r="W11" s="134">
        <v>5.33</v>
      </c>
      <c r="X11" s="134">
        <v>3.93</v>
      </c>
      <c r="Y11" s="134">
        <v>3.93</v>
      </c>
      <c r="AA11" s="134">
        <v>2.65</v>
      </c>
      <c r="AB11" s="141">
        <v>0.2</v>
      </c>
      <c r="AC11" s="134"/>
      <c r="AD11" s="134">
        <v>3.93</v>
      </c>
      <c r="AE11" s="134"/>
    </row>
    <row r="12" spans="1:31" ht="18" customHeight="1">
      <c r="A12" s="152" t="s">
        <v>233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1"/>
      <c r="AA12" s="150"/>
      <c r="AB12" s="150"/>
      <c r="AC12" s="150"/>
      <c r="AD12" s="150"/>
      <c r="AE12" s="151"/>
    </row>
    <row r="13" spans="1:31" ht="17.25" customHeight="1">
      <c r="A13" s="148" t="s">
        <v>192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7"/>
      <c r="AA13" s="146"/>
      <c r="AB13" s="146"/>
      <c r="AC13" s="146"/>
      <c r="AD13" s="146"/>
      <c r="AE13" s="147"/>
    </row>
    <row r="14" spans="1:31" ht="16.5" customHeight="1">
      <c r="A14" s="135" t="s">
        <v>193</v>
      </c>
      <c r="B14" s="134">
        <v>59.402999999999999</v>
      </c>
      <c r="C14" s="134">
        <v>61.661000000000001</v>
      </c>
      <c r="D14" s="134">
        <v>64.224000000000004</v>
      </c>
      <c r="E14" s="134"/>
      <c r="F14" s="134">
        <v>66.819000000000003</v>
      </c>
      <c r="G14" s="134"/>
      <c r="H14" s="134">
        <v>17.158999999999999</v>
      </c>
      <c r="I14" s="134"/>
      <c r="J14" s="134">
        <v>17.332999999999998</v>
      </c>
      <c r="K14" s="134"/>
      <c r="L14" s="134">
        <v>17.704000000000001</v>
      </c>
      <c r="M14" s="134">
        <v>17.814</v>
      </c>
      <c r="N14" s="134">
        <v>70.010000000000005</v>
      </c>
      <c r="O14" s="134"/>
      <c r="P14" s="134">
        <v>17.884</v>
      </c>
      <c r="Q14" s="134">
        <v>18.068999999999999</v>
      </c>
      <c r="R14" s="134">
        <v>18.498000000000001</v>
      </c>
      <c r="S14" s="134">
        <v>18.568999999999999</v>
      </c>
      <c r="T14" s="134">
        <v>73.021000000000001</v>
      </c>
      <c r="U14" s="134">
        <v>18.613</v>
      </c>
      <c r="V14" s="134">
        <v>18.852</v>
      </c>
      <c r="W14" s="134">
        <v>19.317</v>
      </c>
      <c r="X14" s="217">
        <v>19401</v>
      </c>
      <c r="Y14" s="210">
        <v>76237</v>
      </c>
      <c r="AA14" s="210">
        <v>19454</v>
      </c>
      <c r="AB14" s="218">
        <v>19728</v>
      </c>
      <c r="AC14" s="134"/>
      <c r="AD14" s="211">
        <v>76.236999999999995</v>
      </c>
      <c r="AE14" s="134"/>
    </row>
    <row r="15" spans="1:31" ht="19.5" customHeight="1">
      <c r="A15" s="135" t="s">
        <v>194</v>
      </c>
      <c r="B15" s="134">
        <v>1.1140000000000001</v>
      </c>
      <c r="C15" s="134">
        <v>1.147</v>
      </c>
      <c r="D15" s="134">
        <v>1.1890000000000001</v>
      </c>
      <c r="E15" s="134"/>
      <c r="F15" s="134">
        <v>1.3089999999999999</v>
      </c>
      <c r="G15" s="134"/>
      <c r="H15" s="134">
        <v>377</v>
      </c>
      <c r="I15" s="134"/>
      <c r="J15" s="134">
        <v>389</v>
      </c>
      <c r="K15" s="134"/>
      <c r="L15" s="134">
        <v>368</v>
      </c>
      <c r="M15" s="134">
        <v>377</v>
      </c>
      <c r="N15" s="134">
        <v>1.5109999999999999</v>
      </c>
      <c r="O15" s="134"/>
      <c r="P15" s="134">
        <v>377</v>
      </c>
      <c r="Q15" s="134">
        <v>378</v>
      </c>
      <c r="R15" s="134">
        <v>397</v>
      </c>
      <c r="S15" s="134">
        <v>410</v>
      </c>
      <c r="T15" s="134">
        <v>1.5620000000000001</v>
      </c>
      <c r="U15" s="134">
        <v>401</v>
      </c>
      <c r="V15" s="134">
        <v>410</v>
      </c>
      <c r="W15" s="134">
        <v>417</v>
      </c>
      <c r="X15" s="210">
        <v>412</v>
      </c>
      <c r="Y15" s="210">
        <v>1635</v>
      </c>
      <c r="AA15" s="210">
        <v>402</v>
      </c>
      <c r="AB15" s="134">
        <v>417</v>
      </c>
      <c r="AC15" s="134"/>
      <c r="AD15" s="210">
        <v>1635</v>
      </c>
      <c r="AE15" s="134"/>
    </row>
    <row r="16" spans="1:31" ht="19.5" customHeight="1">
      <c r="A16" s="135" t="s">
        <v>195</v>
      </c>
      <c r="B16" s="134">
        <v>14.319000000000001</v>
      </c>
      <c r="C16" s="134">
        <v>14.545</v>
      </c>
      <c r="D16" s="134">
        <v>14.991</v>
      </c>
      <c r="E16" s="134"/>
      <c r="F16" s="134">
        <v>15.715</v>
      </c>
      <c r="G16" s="134"/>
      <c r="H16" s="134">
        <v>2.96</v>
      </c>
      <c r="I16" s="134"/>
      <c r="J16" s="134">
        <v>3.6120000000000001</v>
      </c>
      <c r="K16" s="134"/>
      <c r="L16" s="134">
        <v>3.766</v>
      </c>
      <c r="M16" s="134">
        <v>5.8769999999999998</v>
      </c>
      <c r="N16" s="134">
        <v>16.215</v>
      </c>
      <c r="O16" s="134"/>
      <c r="P16" s="134">
        <v>3.004</v>
      </c>
      <c r="Q16" s="134">
        <v>3.7869999999999999</v>
      </c>
      <c r="R16" s="134">
        <v>3.9910000000000001</v>
      </c>
      <c r="S16" s="134">
        <v>6.1909999999999998</v>
      </c>
      <c r="T16" s="134">
        <v>16.974</v>
      </c>
      <c r="U16" s="134">
        <v>3.1040000000000001</v>
      </c>
      <c r="V16" s="134">
        <v>3.9980000000000002</v>
      </c>
      <c r="W16" s="134">
        <v>3.92</v>
      </c>
      <c r="X16" s="210">
        <v>6043</v>
      </c>
      <c r="Y16" s="210">
        <v>17002</v>
      </c>
      <c r="AA16" s="210">
        <v>3118</v>
      </c>
      <c r="AB16" s="218">
        <v>4020</v>
      </c>
      <c r="AC16" s="134"/>
      <c r="AD16" s="210">
        <v>17002</v>
      </c>
      <c r="AE16" s="134"/>
    </row>
    <row r="17" spans="1:31" ht="15.75" customHeight="1">
      <c r="A17" s="135" t="s">
        <v>196</v>
      </c>
      <c r="B17" s="134">
        <v>30.724</v>
      </c>
      <c r="C17" s="134">
        <v>34.084000000000003</v>
      </c>
      <c r="D17" s="134">
        <v>36.256</v>
      </c>
      <c r="E17" s="134"/>
      <c r="F17" s="134">
        <v>37.947000000000003</v>
      </c>
      <c r="G17" s="134"/>
      <c r="H17" s="134">
        <v>9.4649999999999999</v>
      </c>
      <c r="I17" s="134"/>
      <c r="J17" s="134">
        <v>9.8680000000000003</v>
      </c>
      <c r="K17" s="134"/>
      <c r="L17" s="134">
        <v>10.098000000000001</v>
      </c>
      <c r="M17" s="134">
        <v>10.512</v>
      </c>
      <c r="N17" s="134">
        <v>39.942999999999998</v>
      </c>
      <c r="O17" s="134"/>
      <c r="P17" s="134">
        <v>9.9269999999999996</v>
      </c>
      <c r="Q17" s="134">
        <v>10.23</v>
      </c>
      <c r="R17" s="134">
        <v>10.565</v>
      </c>
      <c r="S17" s="134">
        <v>10.954000000000001</v>
      </c>
      <c r="T17" s="134">
        <v>41.676000000000002</v>
      </c>
      <c r="U17" s="134">
        <v>10.347</v>
      </c>
      <c r="V17" s="134">
        <v>10.654</v>
      </c>
      <c r="W17" s="134">
        <v>10.875999999999999</v>
      </c>
      <c r="X17" s="210">
        <v>11231</v>
      </c>
      <c r="Y17" s="210">
        <v>43007</v>
      </c>
      <c r="AA17" s="210">
        <v>10607</v>
      </c>
      <c r="AB17" s="218">
        <v>10854</v>
      </c>
      <c r="AC17" s="134"/>
      <c r="AD17" s="210">
        <v>43007</v>
      </c>
      <c r="AE17" s="134"/>
    </row>
    <row r="18" spans="1:31" ht="18" customHeight="1">
      <c r="A18" s="135" t="s">
        <v>197</v>
      </c>
      <c r="B18" s="135">
        <v>-25</v>
      </c>
      <c r="C18" s="134">
        <v>499</v>
      </c>
      <c r="D18" s="134">
        <v>692</v>
      </c>
      <c r="E18" s="134"/>
      <c r="F18" s="134">
        <v>378</v>
      </c>
      <c r="G18" s="134"/>
      <c r="H18" s="134">
        <v>-34</v>
      </c>
      <c r="I18" s="134"/>
      <c r="J18" s="134">
        <v>111</v>
      </c>
      <c r="K18" s="134"/>
      <c r="L18" s="134">
        <v>20</v>
      </c>
      <c r="M18" s="134">
        <v>-28</v>
      </c>
      <c r="N18" s="134">
        <v>69</v>
      </c>
      <c r="O18" s="134"/>
      <c r="P18" s="134">
        <v>-46</v>
      </c>
      <c r="Q18" s="134">
        <v>94</v>
      </c>
      <c r="R18" s="134">
        <v>83</v>
      </c>
      <c r="S18" s="134">
        <v>-50</v>
      </c>
      <c r="T18" s="134">
        <v>81</v>
      </c>
      <c r="U18" s="134">
        <v>-142</v>
      </c>
      <c r="V18" s="134">
        <v>551</v>
      </c>
      <c r="W18" s="134">
        <v>145</v>
      </c>
      <c r="X18" s="210">
        <v>-250</v>
      </c>
      <c r="Y18" s="210">
        <v>272</v>
      </c>
      <c r="AA18" s="210">
        <v>-167</v>
      </c>
      <c r="AB18" s="134">
        <v>429</v>
      </c>
      <c r="AC18" s="134"/>
      <c r="AD18" s="210">
        <v>272</v>
      </c>
      <c r="AE18" s="134"/>
    </row>
    <row r="19" spans="1:31" ht="18" customHeight="1">
      <c r="A19" s="135" t="s">
        <v>198</v>
      </c>
      <c r="B19" s="134">
        <v>17.890999999999998</v>
      </c>
      <c r="C19" s="134">
        <v>21.312999999999999</v>
      </c>
      <c r="D19" s="134">
        <v>17.556000000000001</v>
      </c>
      <c r="E19" s="134"/>
      <c r="F19" s="134">
        <v>19.295000000000002</v>
      </c>
      <c r="G19" s="134"/>
      <c r="H19" s="134">
        <v>4.7809999999999997</v>
      </c>
      <c r="I19" s="134"/>
      <c r="J19" s="134">
        <v>4.8099999999999996</v>
      </c>
      <c r="K19" s="134"/>
      <c r="L19" s="134">
        <v>4.867</v>
      </c>
      <c r="M19" s="134">
        <v>5.4630000000000001</v>
      </c>
      <c r="N19" s="134">
        <v>19.922000000000001</v>
      </c>
      <c r="O19" s="134"/>
      <c r="P19" s="134">
        <v>4.9420000000000002</v>
      </c>
      <c r="Q19" s="134">
        <v>5.8380000000000001</v>
      </c>
      <c r="R19" s="134">
        <v>5.0679999999999996</v>
      </c>
      <c r="S19" s="134">
        <v>5.2359999999999998</v>
      </c>
      <c r="T19" s="134">
        <v>21.084</v>
      </c>
      <c r="U19" s="134">
        <v>4.4039999999999999</v>
      </c>
      <c r="V19" s="134">
        <v>4.0670000000000002</v>
      </c>
      <c r="W19" s="134">
        <v>4.7789999999999999</v>
      </c>
      <c r="X19" s="210">
        <v>4909</v>
      </c>
      <c r="Y19" s="210">
        <v>18165</v>
      </c>
      <c r="AA19" s="210">
        <v>5338</v>
      </c>
      <c r="AB19" s="218">
        <v>5170</v>
      </c>
      <c r="AC19" s="134"/>
      <c r="AD19" s="210">
        <v>18165</v>
      </c>
      <c r="AE19" s="134"/>
    </row>
    <row r="20" spans="1:31" ht="18.75" customHeight="1">
      <c r="A20" s="135" t="s">
        <v>199</v>
      </c>
      <c r="B20" s="134">
        <v>7.8639999999999999</v>
      </c>
      <c r="C20" s="134">
        <v>8.8149999999999995</v>
      </c>
      <c r="D20" s="134">
        <v>9.907</v>
      </c>
      <c r="E20" s="134"/>
      <c r="F20" s="134">
        <v>8.4770000000000003</v>
      </c>
      <c r="G20" s="134"/>
      <c r="H20" s="134">
        <v>2.133</v>
      </c>
      <c r="I20" s="134"/>
      <c r="J20" s="142">
        <v>2</v>
      </c>
      <c r="K20" s="134"/>
      <c r="L20" s="134">
        <v>2.3050000000000002</v>
      </c>
      <c r="M20" s="134">
        <v>2.4430000000000001</v>
      </c>
      <c r="N20" s="134">
        <v>8.8810000000000002</v>
      </c>
      <c r="O20" s="134"/>
      <c r="P20" s="134">
        <v>2.133</v>
      </c>
      <c r="Q20" s="134">
        <v>2.1349999999999998</v>
      </c>
      <c r="R20" s="134">
        <v>2.1360000000000001</v>
      </c>
      <c r="S20" s="134">
        <v>2.323</v>
      </c>
      <c r="T20" s="134">
        <v>8.7270000000000003</v>
      </c>
      <c r="U20" s="134">
        <v>2.0939999999999999</v>
      </c>
      <c r="V20" s="134">
        <v>1.698</v>
      </c>
      <c r="W20" s="210">
        <v>1853</v>
      </c>
      <c r="X20" s="210">
        <v>1077</v>
      </c>
      <c r="Y20" s="210">
        <v>6725</v>
      </c>
      <c r="AA20" s="210">
        <v>2104</v>
      </c>
      <c r="AB20" s="218">
        <v>2080</v>
      </c>
      <c r="AC20" s="134"/>
      <c r="AD20" s="210">
        <v>6725</v>
      </c>
      <c r="AE20" s="134"/>
    </row>
    <row r="21" spans="1:31">
      <c r="A21" s="135" t="s">
        <v>200</v>
      </c>
      <c r="B21" s="134">
        <v>-10.542999999999999</v>
      </c>
      <c r="C21" s="134">
        <v>-12.754</v>
      </c>
      <c r="D21" s="134">
        <v>-6.2759999999999998</v>
      </c>
      <c r="E21" s="134"/>
      <c r="F21" s="134">
        <v>-7.1120000000000001</v>
      </c>
      <c r="G21" s="134"/>
      <c r="H21" s="134">
        <v>-318</v>
      </c>
      <c r="I21" s="134"/>
      <c r="J21" s="134">
        <v>-1.2589999999999999</v>
      </c>
      <c r="K21" s="134"/>
      <c r="L21" s="134">
        <v>-462</v>
      </c>
      <c r="M21" s="134">
        <v>-3.4340000000000002</v>
      </c>
      <c r="N21" s="134">
        <v>-5.4720000000000004</v>
      </c>
      <c r="O21" s="134"/>
      <c r="P21" s="134">
        <v>74</v>
      </c>
      <c r="Q21" s="134">
        <v>-0.59499999999999997</v>
      </c>
      <c r="R21" s="134">
        <v>-732</v>
      </c>
      <c r="S21" s="134">
        <v>-2.8889999999999998</v>
      </c>
      <c r="T21" s="134">
        <v>-5.1420000000000003</v>
      </c>
      <c r="U21" s="134">
        <v>1.284</v>
      </c>
      <c r="V21" s="134">
        <v>-136</v>
      </c>
      <c r="W21" s="134">
        <v>-145</v>
      </c>
      <c r="X21" s="210">
        <v>-2851</v>
      </c>
      <c r="Y21" s="210">
        <v>-1481</v>
      </c>
      <c r="AA21" s="210">
        <v>1083</v>
      </c>
      <c r="AB21" s="134">
        <v>209</v>
      </c>
      <c r="AC21" s="134"/>
      <c r="AD21" s="210">
        <v>-1481</v>
      </c>
      <c r="AE21" s="134"/>
    </row>
    <row r="22" spans="1:31">
      <c r="A22" s="148" t="s">
        <v>201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212"/>
      <c r="Y22" s="147"/>
      <c r="AA22" s="146"/>
      <c r="AB22" s="146"/>
      <c r="AC22" s="146"/>
      <c r="AD22" s="212"/>
      <c r="AE22" s="147"/>
    </row>
    <row r="23" spans="1:31">
      <c r="A23" s="136" t="s">
        <v>202</v>
      </c>
      <c r="B23" s="143">
        <v>27.277999999999999</v>
      </c>
      <c r="C23" s="143">
        <v>28.535</v>
      </c>
      <c r="D23" s="143">
        <v>29.285</v>
      </c>
      <c r="E23" s="143"/>
      <c r="F23" s="143">
        <v>30.286000000000001</v>
      </c>
      <c r="G23" s="143"/>
      <c r="H23" s="143">
        <v>7.6130000000000004</v>
      </c>
      <c r="I23" s="143"/>
      <c r="J23" s="143">
        <v>8.1750000000000007</v>
      </c>
      <c r="K23" s="143"/>
      <c r="L23" s="143">
        <v>4.5629999999999997</v>
      </c>
      <c r="M23" s="143">
        <v>7.7949999999999999</v>
      </c>
      <c r="N23" s="143">
        <v>32.146999999999998</v>
      </c>
      <c r="O23" s="143"/>
      <c r="P23" s="143">
        <v>7.8920000000000003</v>
      </c>
      <c r="Q23" s="143">
        <v>8.2270000000000003</v>
      </c>
      <c r="R23" s="143">
        <v>8.702</v>
      </c>
      <c r="S23" s="143">
        <v>8.718</v>
      </c>
      <c r="T23" s="143">
        <v>33.539000000000001</v>
      </c>
      <c r="U23" s="143">
        <v>8.3219999999999992</v>
      </c>
      <c r="V23" s="143">
        <v>8.4220000000000006</v>
      </c>
      <c r="W23" s="143">
        <v>8.6069999999999993</v>
      </c>
      <c r="X23" s="213">
        <v>8760</v>
      </c>
      <c r="Y23" s="213">
        <v>34210</v>
      </c>
      <c r="AA23" s="219">
        <v>8690.2999999999993</v>
      </c>
      <c r="AB23" s="222">
        <v>8861</v>
      </c>
      <c r="AC23" s="143"/>
      <c r="AD23" s="213">
        <v>34210</v>
      </c>
      <c r="AE23" s="143"/>
    </row>
    <row r="24" spans="1:31">
      <c r="A24" s="136" t="s">
        <v>203</v>
      </c>
      <c r="B24" s="143">
        <v>4.782</v>
      </c>
      <c r="C24" s="143">
        <v>5.0279999999999996</v>
      </c>
      <c r="D24" s="143">
        <v>5.3209999999999997</v>
      </c>
      <c r="E24" s="143"/>
      <c r="F24" s="143">
        <v>5.726</v>
      </c>
      <c r="G24" s="143"/>
      <c r="H24" s="143">
        <v>1.4750000000000001</v>
      </c>
      <c r="I24" s="143"/>
      <c r="J24" s="143">
        <v>1.46</v>
      </c>
      <c r="K24" s="143"/>
      <c r="L24" s="143">
        <v>1.4550000000000001</v>
      </c>
      <c r="M24" s="143">
        <v>1.534</v>
      </c>
      <c r="N24" s="143">
        <v>5.9240000000000004</v>
      </c>
      <c r="O24" s="143"/>
      <c r="P24" s="143">
        <v>1.569</v>
      </c>
      <c r="Q24" s="143">
        <v>1.5409999999999999</v>
      </c>
      <c r="R24" s="143">
        <v>1.5429999999999999</v>
      </c>
      <c r="S24" s="143">
        <v>1.482</v>
      </c>
      <c r="T24" s="143">
        <v>6.1360000000000001</v>
      </c>
      <c r="U24" s="143">
        <v>1.514</v>
      </c>
      <c r="V24" s="143">
        <v>1.536</v>
      </c>
      <c r="W24" s="143">
        <v>1.5920000000000001</v>
      </c>
      <c r="X24" s="213">
        <v>1626</v>
      </c>
      <c r="Y24" s="213">
        <v>6268</v>
      </c>
      <c r="AA24" s="219">
        <v>1564.47</v>
      </c>
      <c r="AB24" s="222">
        <v>1553</v>
      </c>
      <c r="AC24" s="143"/>
      <c r="AD24" s="213">
        <v>6268</v>
      </c>
      <c r="AE24" s="179"/>
    </row>
    <row r="25" spans="1:31">
      <c r="A25" s="136" t="s">
        <v>204</v>
      </c>
      <c r="B25" s="143">
        <v>12.276999999999999</v>
      </c>
      <c r="C25" s="143">
        <v>12.859</v>
      </c>
      <c r="D25" s="143">
        <v>13.69</v>
      </c>
      <c r="E25" s="143"/>
      <c r="F25" s="143">
        <v>14.394</v>
      </c>
      <c r="G25" s="143"/>
      <c r="H25" s="143">
        <v>3.6760000000000002</v>
      </c>
      <c r="I25" s="143"/>
      <c r="J25" s="143">
        <v>3.6789999999999998</v>
      </c>
      <c r="K25" s="143"/>
      <c r="L25" s="143">
        <v>3.8180000000000001</v>
      </c>
      <c r="M25" s="143">
        <v>3.9670000000000001</v>
      </c>
      <c r="N25" s="145">
        <v>15.14</v>
      </c>
      <c r="O25" s="143"/>
      <c r="P25" s="143">
        <v>3.8220000000000001</v>
      </c>
      <c r="Q25" s="143">
        <v>3.851</v>
      </c>
      <c r="R25" s="143">
        <v>3.859</v>
      </c>
      <c r="S25" s="143">
        <v>3.887</v>
      </c>
      <c r="T25" s="143">
        <v>15.419</v>
      </c>
      <c r="U25" s="143">
        <v>3.8849999999999998</v>
      </c>
      <c r="V25" s="143">
        <v>4.1509999999999998</v>
      </c>
      <c r="W25" s="143">
        <v>4.0979999999999999</v>
      </c>
      <c r="X25" s="213">
        <v>4071</v>
      </c>
      <c r="Y25" s="213">
        <v>16174</v>
      </c>
      <c r="AA25" s="219">
        <v>4035.68</v>
      </c>
      <c r="AB25" s="222">
        <v>4148</v>
      </c>
      <c r="AC25" s="143"/>
      <c r="AD25" s="213">
        <v>16174</v>
      </c>
      <c r="AE25" s="143"/>
    </row>
    <row r="26" spans="1:31">
      <c r="A26" s="136" t="s">
        <v>205</v>
      </c>
      <c r="B26" s="143">
        <v>103</v>
      </c>
      <c r="C26" s="143">
        <v>108</v>
      </c>
      <c r="D26" s="143">
        <v>117</v>
      </c>
      <c r="E26" s="143"/>
      <c r="F26" s="143">
        <v>121</v>
      </c>
      <c r="G26" s="143"/>
      <c r="H26" s="143">
        <v>30</v>
      </c>
      <c r="I26" s="143"/>
      <c r="J26" s="143">
        <v>32</v>
      </c>
      <c r="K26" s="143"/>
      <c r="L26" s="143">
        <v>32</v>
      </c>
      <c r="M26" s="143">
        <v>39</v>
      </c>
      <c r="N26" s="143">
        <v>133</v>
      </c>
      <c r="O26" s="143">
        <v>32</v>
      </c>
      <c r="P26" s="143">
        <v>32</v>
      </c>
      <c r="Q26" s="143">
        <v>33</v>
      </c>
      <c r="R26" s="143">
        <v>32</v>
      </c>
      <c r="S26" s="143">
        <v>37</v>
      </c>
      <c r="T26" s="143">
        <v>134</v>
      </c>
      <c r="U26" s="143">
        <v>36</v>
      </c>
      <c r="V26" s="143">
        <v>37</v>
      </c>
      <c r="W26" s="143">
        <v>37</v>
      </c>
      <c r="X26" s="213">
        <v>41</v>
      </c>
      <c r="Y26" s="213">
        <v>162</v>
      </c>
      <c r="AA26" s="143">
        <v>40.270000000000003</v>
      </c>
      <c r="AB26" s="143">
        <v>41</v>
      </c>
      <c r="AC26" s="143"/>
      <c r="AD26" s="213">
        <v>162</v>
      </c>
      <c r="AE26" s="143"/>
    </row>
    <row r="27" spans="1:31">
      <c r="A27" s="136" t="s">
        <v>206</v>
      </c>
      <c r="B27" s="143">
        <v>114</v>
      </c>
      <c r="C27" s="143">
        <v>118</v>
      </c>
      <c r="D27" s="143">
        <v>123</v>
      </c>
      <c r="E27" s="143"/>
      <c r="F27" s="143">
        <v>129</v>
      </c>
      <c r="G27" s="143"/>
      <c r="H27" s="143">
        <v>33</v>
      </c>
      <c r="I27" s="143"/>
      <c r="J27" s="143">
        <v>33</v>
      </c>
      <c r="K27" s="143"/>
      <c r="L27" s="143">
        <v>34</v>
      </c>
      <c r="M27" s="143">
        <v>34</v>
      </c>
      <c r="N27" s="143">
        <v>134</v>
      </c>
      <c r="O27" s="143"/>
      <c r="P27" s="143">
        <v>35</v>
      </c>
      <c r="Q27" s="143">
        <v>36</v>
      </c>
      <c r="R27" s="143">
        <v>35</v>
      </c>
      <c r="S27" s="143">
        <v>36</v>
      </c>
      <c r="T27" s="143">
        <v>142</v>
      </c>
      <c r="U27" s="143">
        <v>37</v>
      </c>
      <c r="V27" s="143">
        <v>38</v>
      </c>
      <c r="W27" s="143">
        <v>38</v>
      </c>
      <c r="X27" s="214">
        <v>38</v>
      </c>
      <c r="Y27" s="214">
        <v>151</v>
      </c>
      <c r="AA27" s="143">
        <v>38.79</v>
      </c>
      <c r="AB27" s="143">
        <v>40</v>
      </c>
      <c r="AC27" s="143"/>
      <c r="AD27" s="214">
        <v>151</v>
      </c>
      <c r="AE27" s="143"/>
    </row>
    <row r="28" spans="1:31">
      <c r="A28" s="136" t="s">
        <v>207</v>
      </c>
      <c r="B28" s="143">
        <v>8.2789999999999999</v>
      </c>
      <c r="C28" s="143">
        <v>8.9250000000000007</v>
      </c>
      <c r="D28" s="143">
        <v>9.8140000000000001</v>
      </c>
      <c r="E28" s="143"/>
      <c r="F28" s="143">
        <v>10.824999999999999</v>
      </c>
      <c r="G28" s="143"/>
      <c r="H28" s="143">
        <v>2.8650000000000002</v>
      </c>
      <c r="I28" s="143"/>
      <c r="J28" s="143">
        <v>2.8029999999999999</v>
      </c>
      <c r="K28" s="143"/>
      <c r="L28" s="143">
        <v>2.8519999999999999</v>
      </c>
      <c r="M28" s="143">
        <v>3.0179999999999998</v>
      </c>
      <c r="N28" s="143">
        <v>11.537000000000001</v>
      </c>
      <c r="O28" s="143"/>
      <c r="P28" s="143">
        <v>2.9449999999999998</v>
      </c>
      <c r="Q28" s="143">
        <v>3.0310000000000001</v>
      </c>
      <c r="R28" s="143">
        <v>3.1320000000000001</v>
      </c>
      <c r="S28" s="143">
        <v>3.2189999999999999</v>
      </c>
      <c r="T28" s="143">
        <v>12.327</v>
      </c>
      <c r="U28" s="143">
        <v>3.1019999999999999</v>
      </c>
      <c r="V28" s="143">
        <v>3.2090000000000001</v>
      </c>
      <c r="W28" s="143">
        <v>3.3479999999999999</v>
      </c>
      <c r="X28" s="213">
        <v>3460</v>
      </c>
      <c r="Y28" s="213">
        <v>13127</v>
      </c>
      <c r="AA28" s="219">
        <v>3308.5</v>
      </c>
      <c r="AB28" s="222">
        <v>3353</v>
      </c>
      <c r="AC28" s="143"/>
      <c r="AD28" s="213">
        <v>13127</v>
      </c>
      <c r="AE28" s="143"/>
    </row>
    <row r="29" spans="1:31" ht="27.6">
      <c r="A29" s="137" t="s">
        <v>208</v>
      </c>
      <c r="B29" s="143">
        <v>15.896000000000001</v>
      </c>
      <c r="C29" s="143">
        <v>16.837</v>
      </c>
      <c r="D29" s="143">
        <v>18.288</v>
      </c>
      <c r="E29" s="143"/>
      <c r="F29" s="143">
        <v>19.442</v>
      </c>
      <c r="G29" s="143"/>
      <c r="H29" s="143">
        <v>4.9710000000000001</v>
      </c>
      <c r="I29" s="143"/>
      <c r="J29" s="143">
        <v>5.0990000000000002</v>
      </c>
      <c r="K29" s="143"/>
      <c r="L29" s="143">
        <v>5.3140000000000001</v>
      </c>
      <c r="M29" s="143">
        <v>5.1630000000000003</v>
      </c>
      <c r="N29" s="143">
        <v>20.547000000000001</v>
      </c>
      <c r="O29" s="143"/>
      <c r="P29" s="143">
        <v>5.2290000000000001</v>
      </c>
      <c r="Q29" s="143">
        <v>5.3449999999999998</v>
      </c>
      <c r="R29" s="145">
        <v>5.47</v>
      </c>
      <c r="S29" s="143">
        <v>5.5510000000000002</v>
      </c>
      <c r="T29" s="143">
        <v>21.594999999999999</v>
      </c>
      <c r="U29" s="143">
        <v>5.6120000000000001</v>
      </c>
      <c r="V29" s="143">
        <v>5.649</v>
      </c>
      <c r="W29" s="143">
        <v>5.7469999999999999</v>
      </c>
      <c r="X29" s="214">
        <v>5845</v>
      </c>
      <c r="Y29" s="214">
        <v>22760</v>
      </c>
      <c r="AA29" s="219">
        <v>5860.32</v>
      </c>
      <c r="AB29" s="222">
        <v>5955</v>
      </c>
      <c r="AC29" s="143"/>
      <c r="AD29" s="214">
        <v>22760</v>
      </c>
      <c r="AE29" s="143"/>
    </row>
    <row r="30" spans="1:31">
      <c r="A30" s="136" t="s">
        <v>209</v>
      </c>
      <c r="B30" s="143">
        <v>10.939</v>
      </c>
      <c r="C30" s="143">
        <v>11.872</v>
      </c>
      <c r="D30" s="143">
        <v>12.794</v>
      </c>
      <c r="E30" s="143"/>
      <c r="F30" s="143">
        <v>13.877000000000001</v>
      </c>
      <c r="G30" s="143"/>
      <c r="H30" s="143">
        <v>3.6030000000000002</v>
      </c>
      <c r="I30" s="143"/>
      <c r="J30" s="143">
        <v>3.6259999999999999</v>
      </c>
      <c r="K30" s="143"/>
      <c r="L30" s="143">
        <v>3.754</v>
      </c>
      <c r="M30" s="143">
        <v>3.9660000000000002</v>
      </c>
      <c r="N30" s="143">
        <v>14.95</v>
      </c>
      <c r="O30" s="143"/>
      <c r="P30" s="143">
        <v>3.9430000000000001</v>
      </c>
      <c r="Q30" s="143">
        <v>4.0110000000000001</v>
      </c>
      <c r="R30" s="143">
        <v>4.101</v>
      </c>
      <c r="S30" s="143">
        <v>4.1020000000000003</v>
      </c>
      <c r="T30" s="143">
        <v>16.155999999999999</v>
      </c>
      <c r="U30" s="143">
        <v>4.181</v>
      </c>
      <c r="V30" s="143">
        <v>4.3099999999999996</v>
      </c>
      <c r="W30" s="143">
        <v>4.4409999999999998</v>
      </c>
      <c r="X30" s="214">
        <v>4308</v>
      </c>
      <c r="Y30" s="214">
        <v>17493</v>
      </c>
      <c r="AA30" s="219">
        <v>4464.87</v>
      </c>
      <c r="AB30" s="222">
        <v>4775</v>
      </c>
      <c r="AC30" s="143"/>
      <c r="AD30" s="214">
        <v>17493</v>
      </c>
      <c r="AE30" s="143"/>
    </row>
    <row r="31" spans="1:31">
      <c r="A31" s="136" t="s">
        <v>210</v>
      </c>
      <c r="B31" s="143">
        <v>1.069</v>
      </c>
      <c r="C31" s="143">
        <v>1.1200000000000001</v>
      </c>
      <c r="D31" s="143">
        <v>1.179</v>
      </c>
      <c r="E31" s="143"/>
      <c r="F31" s="143">
        <v>1.2490000000000001</v>
      </c>
      <c r="G31" s="143"/>
      <c r="H31" s="143">
        <v>323</v>
      </c>
      <c r="I31" s="143"/>
      <c r="J31" s="143">
        <v>332</v>
      </c>
      <c r="K31" s="143"/>
      <c r="L31" s="143">
        <v>336</v>
      </c>
      <c r="M31" s="143">
        <v>338</v>
      </c>
      <c r="N31" s="143">
        <v>1.329</v>
      </c>
      <c r="O31" s="143"/>
      <c r="P31" s="143">
        <v>339</v>
      </c>
      <c r="Q31" s="143">
        <v>348</v>
      </c>
      <c r="R31" s="143">
        <v>362</v>
      </c>
      <c r="S31" s="143">
        <v>371</v>
      </c>
      <c r="T31" s="143">
        <v>1.42</v>
      </c>
      <c r="U31" s="143">
        <v>377</v>
      </c>
      <c r="V31" s="143">
        <v>389</v>
      </c>
      <c r="W31" s="143">
        <v>399</v>
      </c>
      <c r="X31" s="214">
        <v>410</v>
      </c>
      <c r="Y31" s="214">
        <v>1579</v>
      </c>
      <c r="AA31" s="143">
        <v>409.04</v>
      </c>
      <c r="AB31" s="143">
        <v>424</v>
      </c>
      <c r="AC31" s="143"/>
      <c r="AD31" s="214">
        <v>1579</v>
      </c>
      <c r="AE31" s="143"/>
    </row>
    <row r="32" spans="1:31">
      <c r="A32" s="136" t="s">
        <v>211</v>
      </c>
      <c r="B32" s="143">
        <v>5.7629999999999999</v>
      </c>
      <c r="C32" s="143">
        <v>6.2960000000000003</v>
      </c>
      <c r="D32" s="143">
        <v>7.0350000000000001</v>
      </c>
      <c r="E32" s="143"/>
      <c r="F32" s="143">
        <v>7.6760000000000002</v>
      </c>
      <c r="G32" s="143"/>
      <c r="H32" s="143">
        <v>2.0379999999999998</v>
      </c>
      <c r="I32" s="143"/>
      <c r="J32" s="143">
        <v>1.9930000000000001</v>
      </c>
      <c r="K32" s="143"/>
      <c r="L32" s="143">
        <v>2.0979999999999999</v>
      </c>
      <c r="M32" s="143">
        <v>2.1819999999999999</v>
      </c>
      <c r="N32" s="143">
        <v>8.3119999999999994</v>
      </c>
      <c r="O32" s="143"/>
      <c r="P32" s="143">
        <v>2.2330000000000001</v>
      </c>
      <c r="Q32" s="143">
        <v>2.2610000000000001</v>
      </c>
      <c r="R32" s="143">
        <v>2.3570000000000002</v>
      </c>
      <c r="S32" s="143">
        <v>2.2799999999999998</v>
      </c>
      <c r="T32" s="143">
        <v>9.1310000000000002</v>
      </c>
      <c r="U32" s="143">
        <v>2.4580000000000002</v>
      </c>
      <c r="V32" s="143">
        <v>2.528</v>
      </c>
      <c r="W32" s="143">
        <v>2.6179999999999999</v>
      </c>
      <c r="X32" s="214">
        <v>2480</v>
      </c>
      <c r="Y32" s="214">
        <v>9883</v>
      </c>
      <c r="AA32" s="219">
        <v>2581.75</v>
      </c>
      <c r="AB32" s="222">
        <v>2714</v>
      </c>
      <c r="AC32" s="143"/>
      <c r="AD32" s="214">
        <v>9883</v>
      </c>
      <c r="AE32" s="143"/>
    </row>
    <row r="33" spans="1:31">
      <c r="A33" s="136" t="s">
        <v>212</v>
      </c>
      <c r="B33" s="143">
        <v>3.0350000000000001</v>
      </c>
      <c r="C33" s="143">
        <v>3.3170000000000002</v>
      </c>
      <c r="D33" s="143">
        <v>3.641</v>
      </c>
      <c r="E33" s="143"/>
      <c r="F33" s="143">
        <v>3.87</v>
      </c>
      <c r="G33" s="143"/>
      <c r="H33" s="143">
        <v>994</v>
      </c>
      <c r="I33" s="143"/>
      <c r="J33" s="143">
        <v>1.0129999999999999</v>
      </c>
      <c r="K33" s="143"/>
      <c r="L33" s="143">
        <v>1.006</v>
      </c>
      <c r="M33" s="143">
        <v>1.028</v>
      </c>
      <c r="N33" s="143">
        <v>4.0410000000000004</v>
      </c>
      <c r="O33" s="143"/>
      <c r="P33" s="143">
        <v>1.0629999999999999</v>
      </c>
      <c r="Q33" s="143">
        <v>1.0049999999999999</v>
      </c>
      <c r="R33" s="143">
        <v>1.046</v>
      </c>
      <c r="S33" s="143">
        <v>1.0740000000000001</v>
      </c>
      <c r="T33" s="143">
        <v>4.1879999999999997</v>
      </c>
      <c r="U33" s="143">
        <v>1.1180000000000001</v>
      </c>
      <c r="V33" s="143">
        <v>1.103</v>
      </c>
      <c r="W33" s="143">
        <v>1.119</v>
      </c>
      <c r="X33" s="214">
        <v>1183</v>
      </c>
      <c r="Y33" s="214">
        <v>4524</v>
      </c>
      <c r="AA33" s="219">
        <v>1148.81</v>
      </c>
      <c r="AB33" s="222">
        <v>1159</v>
      </c>
      <c r="AC33" s="143"/>
      <c r="AD33" s="214">
        <v>4524</v>
      </c>
      <c r="AE33" s="143"/>
    </row>
    <row r="34" spans="1:31">
      <c r="A34" s="136" t="s">
        <v>213</v>
      </c>
      <c r="B34" s="143">
        <v>2.153</v>
      </c>
      <c r="C34" s="145">
        <v>2.2400000000000002</v>
      </c>
      <c r="D34" s="143">
        <v>2.343</v>
      </c>
      <c r="E34" s="143"/>
      <c r="F34" s="143">
        <v>2.472</v>
      </c>
      <c r="G34" s="143"/>
      <c r="H34" s="143">
        <v>643</v>
      </c>
      <c r="I34" s="143"/>
      <c r="J34" s="143">
        <v>646</v>
      </c>
      <c r="K34" s="143"/>
      <c r="L34" s="143">
        <v>655</v>
      </c>
      <c r="M34" s="143">
        <v>666</v>
      </c>
      <c r="N34" s="143">
        <v>2.61</v>
      </c>
      <c r="O34" s="143"/>
      <c r="P34" s="143">
        <v>658</v>
      </c>
      <c r="Q34" s="143">
        <v>669</v>
      </c>
      <c r="R34" s="143">
        <v>692</v>
      </c>
      <c r="S34" s="143">
        <v>728</v>
      </c>
      <c r="T34" s="143">
        <v>2.7480000000000002</v>
      </c>
      <c r="U34" s="143">
        <v>704</v>
      </c>
      <c r="V34" s="143">
        <v>712</v>
      </c>
      <c r="W34" s="143">
        <v>724</v>
      </c>
      <c r="X34" s="214">
        <v>755</v>
      </c>
      <c r="Y34" s="214">
        <v>2896</v>
      </c>
      <c r="AA34" s="143">
        <v>738.39</v>
      </c>
      <c r="AB34" s="143">
        <v>753</v>
      </c>
      <c r="AC34" s="143"/>
      <c r="AD34" s="214">
        <v>2896</v>
      </c>
      <c r="AE34" s="143"/>
    </row>
    <row r="35" spans="1:31">
      <c r="A35" s="135" t="s">
        <v>214</v>
      </c>
      <c r="B35" s="144">
        <v>459</v>
      </c>
      <c r="C35" s="144">
        <v>482</v>
      </c>
      <c r="D35" s="144">
        <v>510</v>
      </c>
      <c r="E35" s="144"/>
      <c r="F35" s="144">
        <v>548</v>
      </c>
      <c r="G35" s="144"/>
      <c r="H35" s="144">
        <v>145</v>
      </c>
      <c r="I35" s="144"/>
      <c r="J35" s="144">
        <v>147</v>
      </c>
      <c r="K35" s="144"/>
      <c r="L35" s="144">
        <v>147</v>
      </c>
      <c r="M35" s="144">
        <v>148</v>
      </c>
      <c r="N35" s="144">
        <v>586</v>
      </c>
      <c r="O35" s="144"/>
      <c r="P35" s="144">
        <v>150</v>
      </c>
      <c r="Q35" s="144">
        <v>152</v>
      </c>
      <c r="R35" s="144">
        <v>156</v>
      </c>
      <c r="S35" s="144">
        <v>163</v>
      </c>
      <c r="T35" s="144">
        <v>622</v>
      </c>
      <c r="U35" s="144">
        <v>161</v>
      </c>
      <c r="V35" s="144">
        <v>161</v>
      </c>
      <c r="W35" s="144">
        <v>164</v>
      </c>
      <c r="X35" s="215">
        <v>171</v>
      </c>
      <c r="Y35" s="215">
        <v>657</v>
      </c>
      <c r="AA35" s="144">
        <v>169.13</v>
      </c>
      <c r="AB35" s="144">
        <v>173</v>
      </c>
      <c r="AC35" s="144"/>
      <c r="AD35" s="215">
        <v>657</v>
      </c>
      <c r="AE35" s="144"/>
    </row>
    <row r="36" spans="1:31" ht="27.6">
      <c r="A36" s="138" t="s">
        <v>215</v>
      </c>
      <c r="B36" s="144">
        <v>6.6369999999999996</v>
      </c>
      <c r="C36" s="144">
        <v>7.2249999999999996</v>
      </c>
      <c r="D36" s="144">
        <v>7.2359999999999998</v>
      </c>
      <c r="E36" s="144"/>
      <c r="F36" s="144">
        <v>7.3630000000000004</v>
      </c>
      <c r="G36" s="144"/>
      <c r="H36" s="144">
        <v>1.8280000000000001</v>
      </c>
      <c r="I36" s="144"/>
      <c r="J36" s="144">
        <v>1.802</v>
      </c>
      <c r="K36" s="144"/>
      <c r="L36" s="144">
        <v>1.903</v>
      </c>
      <c r="M36" s="144">
        <v>1.9730000000000001</v>
      </c>
      <c r="N36" s="144">
        <v>7.5060000000000002</v>
      </c>
      <c r="O36" s="144"/>
      <c r="P36" s="144">
        <v>1.915</v>
      </c>
      <c r="Q36" s="144">
        <v>1.931</v>
      </c>
      <c r="R36" s="144">
        <v>1.9590000000000001</v>
      </c>
      <c r="S36" s="144">
        <v>2.0539999999999998</v>
      </c>
      <c r="T36" s="144">
        <v>7.86</v>
      </c>
      <c r="U36" s="144">
        <v>2.0270000000000001</v>
      </c>
      <c r="V36" s="144">
        <v>2.0529999999999999</v>
      </c>
      <c r="W36" s="144">
        <v>2.0699999999999998</v>
      </c>
      <c r="X36" s="215">
        <v>2090</v>
      </c>
      <c r="Y36" s="215">
        <v>8287</v>
      </c>
      <c r="AA36" s="220">
        <v>2082.69</v>
      </c>
      <c r="AB36" s="223">
        <v>2144</v>
      </c>
      <c r="AC36" s="144"/>
      <c r="AD36" s="215">
        <v>2090</v>
      </c>
      <c r="AE36" s="144"/>
    </row>
    <row r="37" spans="1:31">
      <c r="A37" s="135" t="s">
        <v>216</v>
      </c>
      <c r="B37" s="144">
        <v>3.3660000000000001</v>
      </c>
      <c r="C37" s="144">
        <v>3.6509999999999998</v>
      </c>
      <c r="D37" s="144">
        <v>4.0199999999999996</v>
      </c>
      <c r="E37" s="144"/>
      <c r="F37" s="144">
        <v>4.3579999999999997</v>
      </c>
      <c r="G37" s="144"/>
      <c r="H37" s="144">
        <v>1.103</v>
      </c>
      <c r="I37" s="144"/>
      <c r="J37" s="144">
        <v>1.091</v>
      </c>
      <c r="K37" s="144"/>
      <c r="L37" s="144">
        <v>1.137</v>
      </c>
      <c r="M37" s="144">
        <v>1.296</v>
      </c>
      <c r="N37" s="144">
        <v>6.88</v>
      </c>
      <c r="O37" s="144"/>
      <c r="P37" s="144">
        <v>8.86</v>
      </c>
      <c r="Q37" s="144">
        <v>12.2</v>
      </c>
      <c r="R37" s="144">
        <v>11.97</v>
      </c>
      <c r="S37" s="144">
        <v>3.05</v>
      </c>
      <c r="T37" s="144">
        <v>8.81</v>
      </c>
      <c r="U37" s="144">
        <v>10.73</v>
      </c>
      <c r="V37" s="144">
        <v>8.75</v>
      </c>
      <c r="W37" s="144">
        <v>8.49</v>
      </c>
      <c r="X37" s="215">
        <v>1408</v>
      </c>
      <c r="Y37" s="215">
        <v>5499</v>
      </c>
      <c r="AA37" s="220">
        <v>1451.54</v>
      </c>
      <c r="AB37" s="223">
        <v>1468</v>
      </c>
      <c r="AC37" s="144"/>
      <c r="AD37" s="215">
        <v>1408</v>
      </c>
      <c r="AE37" s="144"/>
    </row>
    <row r="38" spans="1:31">
      <c r="A38" s="135" t="s">
        <v>217</v>
      </c>
      <c r="B38" s="144">
        <v>1.2589999999999999</v>
      </c>
      <c r="C38" s="144">
        <v>1.361</v>
      </c>
      <c r="D38" s="144">
        <v>1.504</v>
      </c>
      <c r="E38" s="144"/>
      <c r="F38" s="144">
        <v>1.621</v>
      </c>
      <c r="G38" s="144"/>
      <c r="H38" s="144">
        <v>422</v>
      </c>
      <c r="I38" s="144"/>
      <c r="J38" s="144">
        <v>427</v>
      </c>
      <c r="K38" s="144"/>
      <c r="L38" s="144">
        <v>436</v>
      </c>
      <c r="M38" s="144">
        <v>465</v>
      </c>
      <c r="N38" s="144">
        <v>1.75</v>
      </c>
      <c r="O38" s="144"/>
      <c r="P38" s="144">
        <v>440</v>
      </c>
      <c r="Q38" s="144">
        <v>446</v>
      </c>
      <c r="R38" s="144">
        <v>471</v>
      </c>
      <c r="S38" s="144">
        <v>521</v>
      </c>
      <c r="T38" s="144">
        <v>1.877</v>
      </c>
      <c r="U38" s="144">
        <v>473</v>
      </c>
      <c r="V38" s="144">
        <v>478</v>
      </c>
      <c r="W38" s="144">
        <v>493</v>
      </c>
      <c r="X38" s="215">
        <v>513</v>
      </c>
      <c r="Y38" s="215">
        <v>1948</v>
      </c>
      <c r="AA38" s="221">
        <v>501.1</v>
      </c>
      <c r="AB38" s="144">
        <v>517</v>
      </c>
      <c r="AC38" s="144"/>
      <c r="AD38" s="215">
        <v>513</v>
      </c>
      <c r="AE38" s="144"/>
    </row>
    <row r="39" spans="1:31">
      <c r="A39" s="135" t="s">
        <v>218</v>
      </c>
      <c r="B39" s="134">
        <v>1.61</v>
      </c>
      <c r="C39" s="134">
        <v>1.706</v>
      </c>
      <c r="D39" s="134">
        <v>1.8220000000000001</v>
      </c>
      <c r="E39" s="134"/>
      <c r="F39" s="134">
        <v>1.9179999999999999</v>
      </c>
      <c r="G39" s="134"/>
      <c r="H39" s="134">
        <v>495</v>
      </c>
      <c r="I39" s="134"/>
      <c r="J39" s="134">
        <v>506</v>
      </c>
      <c r="K39" s="134"/>
      <c r="L39" s="134">
        <v>516</v>
      </c>
      <c r="M39" s="134">
        <v>526</v>
      </c>
      <c r="N39" s="134">
        <v>2.044</v>
      </c>
      <c r="O39" s="134"/>
      <c r="P39" s="134">
        <v>533</v>
      </c>
      <c r="Q39" s="134">
        <v>547</v>
      </c>
      <c r="R39" s="134">
        <v>556</v>
      </c>
      <c r="S39" s="134">
        <v>560</v>
      </c>
      <c r="T39" s="134">
        <v>2.1960000000000002</v>
      </c>
      <c r="U39" s="134">
        <v>571</v>
      </c>
      <c r="V39" s="134">
        <v>578</v>
      </c>
      <c r="W39" s="134">
        <v>590</v>
      </c>
      <c r="X39" s="216">
        <v>658</v>
      </c>
      <c r="Y39" s="216">
        <v>2494</v>
      </c>
      <c r="AA39" s="134">
        <v>645.95000000000005</v>
      </c>
      <c r="AB39" s="134">
        <v>668</v>
      </c>
      <c r="AC39" s="134"/>
      <c r="AD39" s="216">
        <v>658</v>
      </c>
      <c r="AE39" s="134"/>
    </row>
    <row r="40" spans="1:31">
      <c r="A40" s="148" t="s">
        <v>219</v>
      </c>
      <c r="B40" s="148"/>
      <c r="C40" s="149">
        <v>6.34</v>
      </c>
      <c r="D40" s="149">
        <v>6.31</v>
      </c>
      <c r="E40" s="149"/>
      <c r="F40" s="149">
        <v>6.02</v>
      </c>
      <c r="G40" s="149"/>
      <c r="H40" s="149">
        <v>7.52</v>
      </c>
      <c r="I40" s="149"/>
      <c r="J40" s="149">
        <v>4.97</v>
      </c>
      <c r="K40" s="149"/>
      <c r="L40" s="149">
        <v>5.44</v>
      </c>
      <c r="M40" s="149">
        <v>5.59</v>
      </c>
      <c r="N40" s="149">
        <v>5.85</v>
      </c>
      <c r="O40" s="149"/>
      <c r="P40" s="149">
        <v>5.86</v>
      </c>
      <c r="Q40" s="149">
        <v>5.48</v>
      </c>
      <c r="R40" s="149">
        <v>4.93</v>
      </c>
      <c r="S40" s="149">
        <v>5.74</v>
      </c>
      <c r="T40" s="149">
        <v>5.41</v>
      </c>
      <c r="U40" s="149">
        <v>5.55</v>
      </c>
      <c r="V40" s="149">
        <v>5.86</v>
      </c>
      <c r="W40" s="149">
        <v>4.82</v>
      </c>
      <c r="X40" s="149">
        <v>4.8600000000000003</v>
      </c>
      <c r="Y40" s="149">
        <v>5.26</v>
      </c>
      <c r="AA40" s="149">
        <v>4.9800000000000004</v>
      </c>
      <c r="AB40" s="149">
        <v>5.32</v>
      </c>
      <c r="AC40" s="149"/>
      <c r="AD40" s="149">
        <v>4.8600000000000003</v>
      </c>
      <c r="AE40" s="149"/>
    </row>
    <row r="41" spans="1:31">
      <c r="A41" s="155" t="s">
        <v>220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4"/>
      <c r="AA41" s="153"/>
      <c r="AB41" s="153"/>
      <c r="AC41" s="153"/>
      <c r="AD41" s="153"/>
      <c r="AE41" s="154"/>
    </row>
    <row r="42" spans="1:31">
      <c r="A42" s="158" t="s">
        <v>221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7"/>
      <c r="AA42" s="156"/>
      <c r="AB42" s="156"/>
      <c r="AC42" s="156"/>
      <c r="AD42" s="156"/>
      <c r="AE42" s="157"/>
    </row>
    <row r="43" spans="1:31">
      <c r="A43" s="134" t="s">
        <v>222</v>
      </c>
      <c r="B43" s="134">
        <v>30.3</v>
      </c>
      <c r="C43" s="134">
        <v>34.1</v>
      </c>
      <c r="D43" s="134">
        <v>40.200000000000003</v>
      </c>
      <c r="E43" s="134"/>
      <c r="F43" s="134">
        <v>43.6</v>
      </c>
      <c r="G43" s="134"/>
      <c r="H43" s="134">
        <v>47.6</v>
      </c>
      <c r="I43" s="134"/>
      <c r="J43" s="134">
        <v>46.8</v>
      </c>
      <c r="K43" s="134"/>
      <c r="L43" s="134">
        <v>48.7</v>
      </c>
      <c r="M43" s="134">
        <v>48.1</v>
      </c>
      <c r="N43" s="134">
        <v>48.1</v>
      </c>
      <c r="O43" s="134"/>
      <c r="P43" s="134">
        <v>50.8</v>
      </c>
      <c r="Q43" s="134">
        <v>52.9</v>
      </c>
      <c r="R43" s="134">
        <v>53.8</v>
      </c>
      <c r="S43" s="134">
        <v>54.3</v>
      </c>
      <c r="T43" s="134">
        <v>54.3</v>
      </c>
      <c r="U43" s="134">
        <v>55.5</v>
      </c>
      <c r="V43" s="134">
        <v>56.5</v>
      </c>
      <c r="W43" s="134">
        <v>57.46</v>
      </c>
      <c r="X43" s="134">
        <v>57.63</v>
      </c>
      <c r="Y43" s="134">
        <v>57.63</v>
      </c>
      <c r="AA43" s="134">
        <v>59.27</v>
      </c>
      <c r="AB43" s="134">
        <v>61.12</v>
      </c>
      <c r="AC43" s="134"/>
      <c r="AD43" s="134">
        <v>57.63</v>
      </c>
      <c r="AE43" s="134"/>
    </row>
    <row r="44" spans="1:31">
      <c r="A44" s="134" t="s">
        <v>223</v>
      </c>
      <c r="B44" s="134">
        <v>20.9</v>
      </c>
      <c r="C44" s="134">
        <v>22.6</v>
      </c>
      <c r="D44" s="134">
        <v>25.6</v>
      </c>
      <c r="E44" s="134"/>
      <c r="F44" s="134">
        <v>26.3</v>
      </c>
      <c r="G44" s="134"/>
      <c r="H44" s="140">
        <v>27</v>
      </c>
      <c r="I44" s="134"/>
      <c r="J44" s="134">
        <v>29.2</v>
      </c>
      <c r="K44" s="134"/>
      <c r="L44" s="134">
        <v>30.8</v>
      </c>
      <c r="M44" s="134">
        <v>29.7</v>
      </c>
      <c r="N44" s="134">
        <v>29.7</v>
      </c>
      <c r="O44" s="134"/>
      <c r="P44" s="134">
        <v>31.8</v>
      </c>
      <c r="Q44" s="140">
        <v>33</v>
      </c>
      <c r="R44" s="140">
        <v>34</v>
      </c>
      <c r="S44" s="134">
        <v>33.1</v>
      </c>
      <c r="T44" s="134">
        <v>33.1</v>
      </c>
      <c r="U44" s="134">
        <v>34.200000000000003</v>
      </c>
      <c r="V44" s="134">
        <v>35.200000000000003</v>
      </c>
      <c r="W44" s="134">
        <v>35.97</v>
      </c>
      <c r="X44" s="134">
        <v>34.92</v>
      </c>
      <c r="Y44" s="134">
        <v>34.92</v>
      </c>
      <c r="AA44" s="134">
        <v>35.94</v>
      </c>
      <c r="AB44" s="134">
        <v>37.590000000000003</v>
      </c>
      <c r="AC44" s="134"/>
      <c r="AD44" s="134">
        <v>34.92</v>
      </c>
      <c r="AE44" s="134"/>
    </row>
    <row r="45" spans="1:31">
      <c r="A45" s="135" t="s">
        <v>224</v>
      </c>
      <c r="B45" s="134">
        <v>3.6</v>
      </c>
      <c r="C45" s="134">
        <v>4.3</v>
      </c>
      <c r="D45" s="134">
        <v>4.9000000000000004</v>
      </c>
      <c r="E45" s="134"/>
      <c r="F45" s="134">
        <v>4.3</v>
      </c>
      <c r="G45" s="134"/>
      <c r="H45" s="134">
        <v>4.9000000000000004</v>
      </c>
      <c r="I45" s="134"/>
      <c r="J45" s="134">
        <v>6</v>
      </c>
      <c r="K45" s="134"/>
      <c r="L45" s="134">
        <v>6.2</v>
      </c>
      <c r="M45" s="134">
        <v>4.3</v>
      </c>
      <c r="N45" s="134">
        <v>4.3</v>
      </c>
      <c r="O45" s="134"/>
      <c r="P45" s="134">
        <v>6.6</v>
      </c>
      <c r="Q45" s="134">
        <v>7.4</v>
      </c>
      <c r="R45" s="134">
        <v>6.8</v>
      </c>
      <c r="S45" s="134">
        <v>4.9000000000000004</v>
      </c>
      <c r="T45" s="134">
        <v>4.9000000000000004</v>
      </c>
      <c r="U45" s="134">
        <v>7.1</v>
      </c>
      <c r="V45" s="134">
        <v>6.5</v>
      </c>
      <c r="W45" s="134">
        <v>6.43</v>
      </c>
      <c r="X45" s="134">
        <v>5.08</v>
      </c>
      <c r="Y45" s="134">
        <v>5.08</v>
      </c>
      <c r="AA45" s="134">
        <v>6.96</v>
      </c>
      <c r="AB45" s="134">
        <v>7.17</v>
      </c>
      <c r="AC45" s="134"/>
      <c r="AD45" s="134">
        <v>5.08</v>
      </c>
      <c r="AE45" s="134"/>
    </row>
    <row r="46" spans="1:31">
      <c r="A46" s="135" t="s">
        <v>225</v>
      </c>
      <c r="B46" s="134">
        <v>11.8</v>
      </c>
      <c r="C46" s="134">
        <v>11.9</v>
      </c>
      <c r="D46" s="134">
        <v>13.2</v>
      </c>
      <c r="E46" s="134"/>
      <c r="F46" s="134">
        <v>14.2</v>
      </c>
      <c r="G46" s="134"/>
      <c r="H46" s="140">
        <v>13</v>
      </c>
      <c r="I46" s="134"/>
      <c r="J46" s="134">
        <v>13.3</v>
      </c>
      <c r="K46" s="134"/>
      <c r="L46" s="134">
        <v>14.3</v>
      </c>
      <c r="M46" s="134">
        <v>15.3</v>
      </c>
      <c r="N46" s="134">
        <v>15.3</v>
      </c>
      <c r="O46" s="134"/>
      <c r="P46" s="140">
        <v>14</v>
      </c>
      <c r="Q46" s="134">
        <v>14.5</v>
      </c>
      <c r="R46" s="134">
        <v>15.5</v>
      </c>
      <c r="S46" s="134">
        <v>17.5</v>
      </c>
      <c r="T46" s="134">
        <v>17.5</v>
      </c>
      <c r="U46" s="140">
        <v>16</v>
      </c>
      <c r="V46" s="134">
        <v>17.399999999999999</v>
      </c>
      <c r="W46" s="134">
        <v>17.649999999999999</v>
      </c>
      <c r="X46" s="134">
        <v>19.239999999999998</v>
      </c>
      <c r="Y46" s="134">
        <v>19.239999999999998</v>
      </c>
      <c r="AA46" s="141">
        <v>17.98</v>
      </c>
      <c r="AB46" s="134">
        <v>19.21</v>
      </c>
      <c r="AC46" s="134"/>
      <c r="AD46" s="134">
        <v>19.239999999999998</v>
      </c>
      <c r="AE46" s="134"/>
    </row>
    <row r="47" spans="1:31">
      <c r="A47" s="135" t="s">
        <v>226</v>
      </c>
      <c r="B47" s="134">
        <v>5.5</v>
      </c>
      <c r="C47" s="134">
        <v>6.4</v>
      </c>
      <c r="D47" s="134">
        <v>7.6</v>
      </c>
      <c r="E47" s="134"/>
      <c r="F47" s="134">
        <v>7.8</v>
      </c>
      <c r="G47" s="134"/>
      <c r="H47" s="134">
        <v>9.1</v>
      </c>
      <c r="I47" s="134"/>
      <c r="J47" s="134">
        <v>9.8000000000000007</v>
      </c>
      <c r="K47" s="134"/>
      <c r="L47" s="134">
        <v>10.3</v>
      </c>
      <c r="M47" s="134">
        <v>10.199999999999999</v>
      </c>
      <c r="N47" s="134">
        <v>10.199999999999999</v>
      </c>
      <c r="O47" s="134"/>
      <c r="P47" s="134">
        <v>11.2</v>
      </c>
      <c r="Q47" s="134">
        <v>11.2</v>
      </c>
      <c r="R47" s="134">
        <v>11.7</v>
      </c>
      <c r="S47" s="134">
        <v>10.7</v>
      </c>
      <c r="T47" s="134">
        <v>10.7</v>
      </c>
      <c r="U47" s="140">
        <v>11</v>
      </c>
      <c r="V47" s="134">
        <v>11.3</v>
      </c>
      <c r="W47" s="134">
        <v>11.89</v>
      </c>
      <c r="X47" s="134">
        <v>10.59</v>
      </c>
      <c r="Y47" s="134">
        <v>10.59</v>
      </c>
      <c r="AA47" s="141">
        <v>11</v>
      </c>
      <c r="AB47" s="134">
        <v>11.21</v>
      </c>
      <c r="AC47" s="134"/>
      <c r="AD47" s="134">
        <v>10.59</v>
      </c>
      <c r="AE47" s="134"/>
    </row>
    <row r="48" spans="1:31" ht="15" customHeight="1">
      <c r="A48" s="134" t="s">
        <v>227</v>
      </c>
      <c r="B48" s="134">
        <v>21.6</v>
      </c>
      <c r="C48" s="134">
        <v>29.4</v>
      </c>
      <c r="D48" s="134">
        <v>34.200000000000003</v>
      </c>
      <c r="E48" s="134"/>
      <c r="F48" s="134">
        <v>38.700000000000003</v>
      </c>
      <c r="G48" s="134"/>
      <c r="H48" s="134">
        <v>38.9</v>
      </c>
      <c r="I48" s="134"/>
      <c r="J48" s="134">
        <v>40.4</v>
      </c>
      <c r="K48" s="134"/>
      <c r="L48" s="134">
        <v>41.3</v>
      </c>
      <c r="M48" s="134">
        <v>42.8</v>
      </c>
      <c r="N48" s="134">
        <v>42.8</v>
      </c>
      <c r="O48" s="134"/>
      <c r="P48" s="134">
        <v>44.2</v>
      </c>
      <c r="Q48" s="134">
        <v>45.8</v>
      </c>
      <c r="R48" s="134">
        <v>47.4</v>
      </c>
      <c r="S48" s="140">
        <v>48</v>
      </c>
      <c r="T48" s="140">
        <v>48</v>
      </c>
      <c r="U48" s="134">
        <v>48.2</v>
      </c>
      <c r="V48" s="134">
        <v>49.7</v>
      </c>
      <c r="W48" s="134">
        <v>50.3</v>
      </c>
      <c r="X48" s="134">
        <v>50.7</v>
      </c>
      <c r="Y48" s="134">
        <v>50.7</v>
      </c>
      <c r="AA48" s="134">
        <v>50.93</v>
      </c>
      <c r="AB48" s="134">
        <v>52.15</v>
      </c>
      <c r="AC48" s="134"/>
      <c r="AD48" s="134">
        <v>50.7</v>
      </c>
      <c r="AE48" s="134"/>
    </row>
    <row r="49" spans="1:31" ht="15" customHeight="1">
      <c r="A49" s="135" t="s">
        <v>228</v>
      </c>
      <c r="B49" s="134">
        <v>7.5</v>
      </c>
      <c r="C49" s="134">
        <v>10.6</v>
      </c>
      <c r="D49" s="134">
        <v>13.1</v>
      </c>
      <c r="E49" s="134"/>
      <c r="F49" s="134">
        <v>14.4</v>
      </c>
      <c r="G49" s="134"/>
      <c r="H49" s="134">
        <v>14.6</v>
      </c>
      <c r="I49" s="134"/>
      <c r="J49" s="134">
        <v>15.5</v>
      </c>
      <c r="K49" s="134"/>
      <c r="L49" s="134">
        <v>15.8</v>
      </c>
      <c r="M49" s="140">
        <v>16</v>
      </c>
      <c r="N49" s="140">
        <v>16</v>
      </c>
      <c r="O49" s="134"/>
      <c r="P49" s="134">
        <v>16.3</v>
      </c>
      <c r="Q49" s="134">
        <v>16.899999999999999</v>
      </c>
      <c r="R49" s="134">
        <v>17.2</v>
      </c>
      <c r="S49" s="134">
        <v>17.100000000000001</v>
      </c>
      <c r="T49" s="134">
        <v>17.100000000000001</v>
      </c>
      <c r="U49" s="140">
        <v>17</v>
      </c>
      <c r="V49" s="134">
        <v>17.2</v>
      </c>
      <c r="W49" s="134">
        <v>17.27</v>
      </c>
      <c r="X49" s="134">
        <v>17.32</v>
      </c>
      <c r="Y49" s="134">
        <v>17.32</v>
      </c>
      <c r="AA49" s="141">
        <v>16.89</v>
      </c>
      <c r="AB49" s="134">
        <v>17.670000000000002</v>
      </c>
      <c r="AC49" s="134"/>
      <c r="AD49" s="134">
        <v>17.32</v>
      </c>
      <c r="AE49" s="134"/>
    </row>
    <row r="50" spans="1:31" ht="15" customHeight="1">
      <c r="A50" s="135" t="s">
        <v>230</v>
      </c>
      <c r="B50" s="134">
        <v>4.5</v>
      </c>
      <c r="C50" s="134">
        <v>4.9000000000000004</v>
      </c>
      <c r="D50" s="134">
        <v>5.3</v>
      </c>
      <c r="E50" s="134"/>
      <c r="F50" s="134">
        <v>7.1</v>
      </c>
      <c r="G50" s="134"/>
      <c r="H50" s="134">
        <v>6.8</v>
      </c>
      <c r="I50" s="134"/>
      <c r="J50" s="134">
        <v>7.2</v>
      </c>
      <c r="K50" s="134"/>
      <c r="L50" s="140">
        <v>7</v>
      </c>
      <c r="M50" s="134">
        <v>7.6</v>
      </c>
      <c r="N50" s="134">
        <v>7.6</v>
      </c>
      <c r="O50" s="134"/>
      <c r="P50" s="134">
        <v>8.5</v>
      </c>
      <c r="Q50" s="134">
        <v>8.8000000000000007</v>
      </c>
      <c r="R50" s="134">
        <v>9.3000000000000007</v>
      </c>
      <c r="S50" s="140">
        <v>10</v>
      </c>
      <c r="T50" s="140">
        <v>10</v>
      </c>
      <c r="U50" s="134">
        <v>9.8000000000000007</v>
      </c>
      <c r="V50" s="134">
        <v>10.7</v>
      </c>
      <c r="W50" s="134">
        <v>11.01</v>
      </c>
      <c r="X50" s="134">
        <v>10.77</v>
      </c>
      <c r="Y50" s="134">
        <v>10.77</v>
      </c>
      <c r="AA50" s="134">
        <v>11.14</v>
      </c>
      <c r="AB50" s="141">
        <v>11.2</v>
      </c>
      <c r="AC50" s="134"/>
      <c r="AD50" s="134">
        <v>10.77</v>
      </c>
      <c r="AE50" s="134"/>
    </row>
    <row r="51" spans="1:31" ht="15" customHeight="1">
      <c r="A51" s="135" t="s">
        <v>229</v>
      </c>
      <c r="B51" s="134">
        <v>9.6</v>
      </c>
      <c r="C51" s="134">
        <v>13.8</v>
      </c>
      <c r="D51" s="134">
        <v>15.8</v>
      </c>
      <c r="E51" s="134"/>
      <c r="F51" s="134">
        <v>17.2</v>
      </c>
      <c r="G51" s="134"/>
      <c r="H51" s="134">
        <v>17.399999999999999</v>
      </c>
      <c r="I51" s="134"/>
      <c r="J51" s="134">
        <v>17.8</v>
      </c>
      <c r="K51" s="134"/>
      <c r="L51" s="134">
        <v>18.399999999999999</v>
      </c>
      <c r="M51" s="134">
        <v>19.100000000000001</v>
      </c>
      <c r="N51" s="134">
        <v>19.100000000000001</v>
      </c>
      <c r="O51" s="134"/>
      <c r="P51" s="134">
        <v>19.5</v>
      </c>
      <c r="Q51" s="134">
        <v>20.100000000000001</v>
      </c>
      <c r="R51" s="134">
        <v>20.8</v>
      </c>
      <c r="S51" s="134">
        <v>20.9</v>
      </c>
      <c r="T51" s="134">
        <v>20.9</v>
      </c>
      <c r="U51" s="134">
        <v>21.4</v>
      </c>
      <c r="V51" s="134">
        <v>21.7</v>
      </c>
      <c r="W51" s="134">
        <v>22.01</v>
      </c>
      <c r="X51" s="134">
        <v>22.61</v>
      </c>
      <c r="Y51" s="134">
        <v>22.61</v>
      </c>
      <c r="AA51" s="141">
        <v>22.9</v>
      </c>
      <c r="AB51" s="134">
        <v>23.28</v>
      </c>
      <c r="AC51" s="134"/>
      <c r="AD51" s="134">
        <v>22.61</v>
      </c>
      <c r="AE51" s="134"/>
    </row>
    <row r="52" spans="1:31" ht="15" customHeight="1">
      <c r="A52" s="134" t="s">
        <v>231</v>
      </c>
      <c r="B52" s="140">
        <v>103</v>
      </c>
      <c r="C52" s="140">
        <v>130</v>
      </c>
      <c r="D52" s="134">
        <v>133.4</v>
      </c>
      <c r="E52" s="134"/>
      <c r="F52" s="134">
        <v>147.1</v>
      </c>
      <c r="G52" s="134"/>
      <c r="H52" s="134">
        <v>144.19999999999999</v>
      </c>
      <c r="I52" s="134"/>
      <c r="J52" s="134">
        <v>138.6</v>
      </c>
      <c r="K52" s="134"/>
      <c r="L52" s="134">
        <v>134.1</v>
      </c>
      <c r="M52" s="134">
        <v>143.80000000000001</v>
      </c>
      <c r="N52" s="134">
        <v>143.80000000000001</v>
      </c>
      <c r="O52" s="134"/>
      <c r="P52" s="140">
        <v>139</v>
      </c>
      <c r="Q52" s="134">
        <v>138.80000000000001</v>
      </c>
      <c r="R52" s="134">
        <v>139.4</v>
      </c>
      <c r="S52" s="134">
        <v>145.1</v>
      </c>
      <c r="T52" s="134">
        <v>145.1</v>
      </c>
      <c r="U52" s="134">
        <v>141.19999999999999</v>
      </c>
      <c r="V52" s="134">
        <v>140.9</v>
      </c>
      <c r="W52" s="134">
        <v>139.80000000000001</v>
      </c>
      <c r="X52" s="134">
        <v>145.19999999999999</v>
      </c>
      <c r="Y52" s="134">
        <v>145.19999999999999</v>
      </c>
      <c r="AA52" s="134">
        <v>141.69999999999999</v>
      </c>
      <c r="AB52" s="134">
        <v>138.69999999999999</v>
      </c>
      <c r="AC52" s="134"/>
      <c r="AD52" s="134">
        <v>145.19999999999999</v>
      </c>
      <c r="AE52" s="134"/>
    </row>
    <row r="53" spans="1:31" ht="15" customHeight="1">
      <c r="A53" s="134" t="s">
        <v>232</v>
      </c>
      <c r="B53" s="134">
        <v>2.1</v>
      </c>
      <c r="C53" s="134">
        <v>2.2999999999999998</v>
      </c>
      <c r="D53" s="134">
        <v>2.2999999999999998</v>
      </c>
      <c r="E53" s="134"/>
      <c r="F53" s="134">
        <v>2.2000000000000002</v>
      </c>
      <c r="G53" s="134"/>
      <c r="H53" s="134">
        <v>3.2</v>
      </c>
      <c r="I53" s="134"/>
      <c r="J53" s="134">
        <v>2.9</v>
      </c>
      <c r="K53" s="134"/>
      <c r="L53" s="134">
        <v>3.1</v>
      </c>
      <c r="M53" s="134">
        <v>2.9</v>
      </c>
      <c r="N53" s="134">
        <v>2.9</v>
      </c>
      <c r="O53" s="134"/>
      <c r="P53" s="140">
        <v>3</v>
      </c>
      <c r="Q53" s="140">
        <v>3</v>
      </c>
      <c r="R53" s="134">
        <v>3.1</v>
      </c>
      <c r="S53" s="134">
        <v>2.7</v>
      </c>
      <c r="T53" s="134">
        <v>2.7</v>
      </c>
      <c r="U53" s="140">
        <v>3</v>
      </c>
      <c r="V53" s="134">
        <v>3.3</v>
      </c>
      <c r="W53" s="134">
        <v>3.6</v>
      </c>
      <c r="X53" s="134">
        <v>3.2</v>
      </c>
      <c r="Y53" s="134">
        <v>3.2</v>
      </c>
      <c r="AA53" s="140">
        <v>3.3</v>
      </c>
      <c r="AB53" s="134">
        <v>3.3</v>
      </c>
      <c r="AC53" s="134"/>
      <c r="AD53" s="134">
        <v>3.2</v>
      </c>
      <c r="AE53" s="134"/>
    </row>
    <row r="55" spans="1:31">
      <c r="A55" t="s">
        <v>234</v>
      </c>
    </row>
    <row r="56" spans="1:31">
      <c r="A56" t="s">
        <v>235</v>
      </c>
    </row>
    <row r="57" spans="1:31">
      <c r="A57" t="s">
        <v>236</v>
      </c>
    </row>
    <row r="58" spans="1:31">
      <c r="A58" t="s">
        <v>237</v>
      </c>
    </row>
    <row r="59" spans="1:31">
      <c r="A59" s="139" t="s">
        <v>238</v>
      </c>
    </row>
    <row r="60" spans="1:31">
      <c r="A60" s="139" t="s">
        <v>239</v>
      </c>
    </row>
  </sheetData>
  <mergeCells count="16">
    <mergeCell ref="AA3:AD3"/>
    <mergeCell ref="AE3:AE4"/>
    <mergeCell ref="B8:F8"/>
    <mergeCell ref="B11:F11"/>
    <mergeCell ref="Y3:Y4"/>
    <mergeCell ref="A1:X1"/>
    <mergeCell ref="H3:M3"/>
    <mergeCell ref="N3:N4"/>
    <mergeCell ref="P3:S3"/>
    <mergeCell ref="T3:T4"/>
    <mergeCell ref="U3:X3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C18" sqref="C18"/>
    </sheetView>
  </sheetViews>
  <sheetFormatPr defaultRowHeight="14.4"/>
  <cols>
    <col min="1" max="1" width="5.88671875" customWidth="1"/>
    <col min="2" max="2" width="30.33203125" customWidth="1"/>
  </cols>
  <sheetData>
    <row r="1" spans="1:14">
      <c r="A1" s="281" t="s">
        <v>260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ht="15" thickBot="1"/>
    <row r="3" spans="1:14">
      <c r="A3" s="301" t="s">
        <v>0</v>
      </c>
      <c r="B3" s="303" t="s">
        <v>79</v>
      </c>
      <c r="C3" s="305" t="s">
        <v>1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6"/>
    </row>
    <row r="4" spans="1:14">
      <c r="A4" s="302"/>
      <c r="B4" s="304"/>
      <c r="C4" s="84" t="s">
        <v>78</v>
      </c>
      <c r="D4" s="84" t="s">
        <v>80</v>
      </c>
      <c r="E4" s="84" t="s">
        <v>81</v>
      </c>
      <c r="F4" s="84" t="s">
        <v>82</v>
      </c>
      <c r="G4" s="84" t="s">
        <v>83</v>
      </c>
      <c r="H4" s="84" t="s">
        <v>84</v>
      </c>
      <c r="I4" s="84" t="s">
        <v>85</v>
      </c>
      <c r="J4" s="84" t="s">
        <v>86</v>
      </c>
      <c r="K4" s="84" t="s">
        <v>87</v>
      </c>
      <c r="L4" s="84" t="s">
        <v>88</v>
      </c>
      <c r="M4" s="84" t="s">
        <v>89</v>
      </c>
      <c r="N4" s="86" t="s">
        <v>90</v>
      </c>
    </row>
    <row r="5" spans="1:14">
      <c r="A5" s="87">
        <v>1</v>
      </c>
      <c r="B5" s="77" t="s">
        <v>100</v>
      </c>
      <c r="C5" s="80">
        <v>97.92</v>
      </c>
      <c r="D5" s="169">
        <v>98.64</v>
      </c>
      <c r="E5" s="169">
        <v>98.19</v>
      </c>
      <c r="F5" s="169">
        <v>98.71</v>
      </c>
      <c r="G5" s="169">
        <v>97.07</v>
      </c>
      <c r="H5" s="169">
        <v>96.66</v>
      </c>
      <c r="I5" s="78">
        <v>95.82</v>
      </c>
      <c r="J5" s="78"/>
      <c r="K5" s="81"/>
      <c r="L5" s="81"/>
      <c r="M5" s="1"/>
      <c r="N5" s="88"/>
    </row>
    <row r="6" spans="1:14" ht="28.8">
      <c r="A6" s="87"/>
      <c r="B6" s="79" t="s">
        <v>101</v>
      </c>
      <c r="C6" s="78">
        <v>93.84</v>
      </c>
      <c r="D6" s="78">
        <v>94.12</v>
      </c>
      <c r="E6" s="83">
        <v>94.57</v>
      </c>
      <c r="F6" s="83">
        <v>95.07</v>
      </c>
      <c r="G6" s="78">
        <v>93.66</v>
      </c>
      <c r="H6" s="78">
        <v>93.19</v>
      </c>
      <c r="I6" s="78">
        <v>92.05</v>
      </c>
      <c r="J6" s="78"/>
      <c r="K6" s="78"/>
      <c r="L6" s="78"/>
      <c r="M6" s="1"/>
      <c r="N6" s="88"/>
    </row>
    <row r="7" spans="1:14">
      <c r="A7" s="87"/>
      <c r="B7" s="79" t="s">
        <v>102</v>
      </c>
      <c r="C7" s="78">
        <v>89.24</v>
      </c>
      <c r="D7" s="78">
        <v>90.18</v>
      </c>
      <c r="E7" s="78">
        <v>88.51</v>
      </c>
      <c r="F7" s="83">
        <v>87.76</v>
      </c>
      <c r="G7" s="78">
        <v>85.98</v>
      </c>
      <c r="H7" s="78">
        <v>85.67</v>
      </c>
      <c r="I7" s="169">
        <v>86</v>
      </c>
      <c r="J7" s="78"/>
      <c r="K7" s="78"/>
      <c r="L7" s="78"/>
      <c r="M7" s="1"/>
      <c r="N7" s="88"/>
    </row>
    <row r="8" spans="1:14" ht="28.8">
      <c r="A8" s="87"/>
      <c r="B8" s="79" t="s">
        <v>103</v>
      </c>
      <c r="C8" s="78">
        <v>101.4</v>
      </c>
      <c r="D8" s="83">
        <v>103.09</v>
      </c>
      <c r="E8" s="78">
        <v>102.07</v>
      </c>
      <c r="F8" s="78">
        <v>103.37</v>
      </c>
      <c r="G8" s="78">
        <v>100.59</v>
      </c>
      <c r="H8" s="78">
        <v>99.41</v>
      </c>
      <c r="I8" s="78">
        <v>97.41</v>
      </c>
      <c r="J8" s="78"/>
      <c r="K8" s="83"/>
      <c r="L8" s="83"/>
      <c r="M8" s="1"/>
      <c r="N8" s="88"/>
    </row>
    <row r="9" spans="1:14">
      <c r="A9" s="87"/>
      <c r="B9" s="79" t="s">
        <v>104</v>
      </c>
      <c r="C9" s="78">
        <v>105.01</v>
      </c>
      <c r="D9" s="78">
        <v>104.67</v>
      </c>
      <c r="E9" s="78">
        <v>104.63</v>
      </c>
      <c r="F9" s="78">
        <v>104.83</v>
      </c>
      <c r="G9" s="83">
        <v>104.38</v>
      </c>
      <c r="H9" s="78">
        <v>105.23</v>
      </c>
      <c r="I9" s="78">
        <v>105.43</v>
      </c>
      <c r="J9" s="78"/>
      <c r="K9" s="83"/>
      <c r="L9" s="78"/>
      <c r="M9" s="1"/>
      <c r="N9" s="88"/>
    </row>
    <row r="10" spans="1:14">
      <c r="A10" s="87"/>
      <c r="B10" s="79" t="s">
        <v>108</v>
      </c>
      <c r="C10" s="94">
        <v>107.14</v>
      </c>
      <c r="D10" s="78">
        <v>107.37</v>
      </c>
      <c r="E10" s="78">
        <v>108.22</v>
      </c>
      <c r="F10" s="78">
        <v>109.81</v>
      </c>
      <c r="G10" s="78">
        <v>110.43</v>
      </c>
      <c r="H10" s="78">
        <v>110.25</v>
      </c>
      <c r="I10" s="78">
        <v>110.72</v>
      </c>
      <c r="J10" s="78"/>
      <c r="K10" s="78"/>
      <c r="L10" s="78"/>
      <c r="M10" s="1"/>
      <c r="N10" s="88"/>
    </row>
    <row r="11" spans="1:14">
      <c r="A11" s="87"/>
      <c r="B11" s="79" t="s">
        <v>105</v>
      </c>
      <c r="C11" s="78">
        <v>123.04</v>
      </c>
      <c r="D11" s="78">
        <v>123.79</v>
      </c>
      <c r="E11" s="78">
        <v>123.65</v>
      </c>
      <c r="F11" s="78">
        <v>123.31</v>
      </c>
      <c r="G11" s="78">
        <v>121.84</v>
      </c>
      <c r="H11" s="78">
        <v>120.89</v>
      </c>
      <c r="I11" s="78">
        <v>120.46</v>
      </c>
      <c r="J11" s="78"/>
      <c r="K11" s="78"/>
      <c r="L11" s="78"/>
      <c r="M11" s="1"/>
      <c r="N11" s="88"/>
    </row>
    <row r="12" spans="1:14">
      <c r="A12" s="87"/>
      <c r="B12" s="79" t="s">
        <v>106</v>
      </c>
      <c r="C12" s="78">
        <v>125.65</v>
      </c>
      <c r="D12" s="98">
        <v>125.49</v>
      </c>
      <c r="E12" s="95">
        <v>125.93</v>
      </c>
      <c r="F12" s="95">
        <v>124.92</v>
      </c>
      <c r="G12" s="95">
        <v>125.52</v>
      </c>
      <c r="H12" s="95">
        <v>125.07</v>
      </c>
      <c r="I12" s="95">
        <v>125.71</v>
      </c>
      <c r="J12" s="95"/>
      <c r="K12" s="95"/>
      <c r="L12" s="95"/>
      <c r="M12" s="96"/>
      <c r="N12" s="97"/>
    </row>
    <row r="13" spans="1:14">
      <c r="A13" s="87"/>
      <c r="B13" s="79"/>
      <c r="C13" s="78"/>
      <c r="D13" s="98"/>
      <c r="E13" s="95"/>
      <c r="F13" s="95"/>
      <c r="G13" s="95"/>
      <c r="H13" s="95"/>
      <c r="I13" s="95"/>
      <c r="J13" s="95"/>
      <c r="K13" s="95"/>
      <c r="L13" s="95"/>
      <c r="M13" s="96"/>
      <c r="N13" s="97"/>
    </row>
    <row r="14" spans="1:14" ht="15" thickBot="1">
      <c r="A14" s="89"/>
      <c r="B14" s="100"/>
      <c r="C14" s="91"/>
      <c r="D14" s="99"/>
      <c r="E14" s="91"/>
      <c r="F14" s="91"/>
      <c r="G14" s="91"/>
      <c r="H14" s="91"/>
      <c r="I14" s="91"/>
      <c r="J14" s="91"/>
      <c r="K14" s="91"/>
      <c r="L14" s="91"/>
      <c r="M14" s="92"/>
      <c r="N14" s="93"/>
    </row>
  </sheetData>
  <mergeCells count="4">
    <mergeCell ref="A3:A4"/>
    <mergeCell ref="B3:B4"/>
    <mergeCell ref="C3:N3"/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I13" sqref="I13"/>
    </sheetView>
  </sheetViews>
  <sheetFormatPr defaultRowHeight="14.4"/>
  <cols>
    <col min="1" max="1" width="5.6640625" customWidth="1"/>
    <col min="2" max="2" width="6.5546875" customWidth="1"/>
    <col min="3" max="3" width="34.5546875" customWidth="1"/>
  </cols>
  <sheetData>
    <row r="1" spans="1:11">
      <c r="A1" t="s">
        <v>261</v>
      </c>
    </row>
    <row r="3" spans="1:11" ht="31.5" customHeight="1">
      <c r="A3" s="315" t="s">
        <v>21</v>
      </c>
      <c r="B3" s="319" t="s">
        <v>266</v>
      </c>
      <c r="C3" s="315" t="s">
        <v>262</v>
      </c>
      <c r="D3" s="318" t="s">
        <v>267</v>
      </c>
      <c r="E3" s="318"/>
      <c r="F3" s="318"/>
      <c r="G3" s="318"/>
      <c r="H3" s="318"/>
      <c r="I3" s="318"/>
      <c r="J3" s="318"/>
      <c r="K3" s="318"/>
    </row>
    <row r="4" spans="1:11" ht="15.6">
      <c r="A4" s="315"/>
      <c r="B4" s="320"/>
      <c r="C4" s="315"/>
      <c r="D4" s="318" t="s">
        <v>268</v>
      </c>
      <c r="E4" s="318"/>
      <c r="F4" s="318"/>
      <c r="G4" s="318"/>
      <c r="H4" s="318" t="s">
        <v>269</v>
      </c>
      <c r="I4" s="318"/>
      <c r="J4" s="318"/>
      <c r="K4" s="318"/>
    </row>
    <row r="5" spans="1:11" ht="15.6">
      <c r="A5" s="315"/>
      <c r="B5" s="321"/>
      <c r="C5" s="315"/>
      <c r="D5" s="193" t="s">
        <v>263</v>
      </c>
      <c r="E5" s="193" t="s">
        <v>270</v>
      </c>
      <c r="F5" s="193" t="s">
        <v>271</v>
      </c>
      <c r="G5" s="193" t="s">
        <v>272</v>
      </c>
      <c r="H5" s="193" t="s">
        <v>263</v>
      </c>
      <c r="I5" s="193" t="s">
        <v>270</v>
      </c>
      <c r="J5" s="193" t="s">
        <v>271</v>
      </c>
      <c r="K5" s="193" t="s">
        <v>272</v>
      </c>
    </row>
    <row r="6" spans="1:11">
      <c r="A6" s="191">
        <v>1</v>
      </c>
      <c r="B6" s="191">
        <v>10</v>
      </c>
      <c r="C6" s="1" t="s">
        <v>273</v>
      </c>
      <c r="D6" s="191">
        <v>8.81</v>
      </c>
      <c r="E6" s="191">
        <v>-5.23</v>
      </c>
      <c r="F6" s="191"/>
      <c r="G6" s="191"/>
      <c r="H6" s="191">
        <v>2.96</v>
      </c>
      <c r="I6" s="191">
        <v>-10.17</v>
      </c>
      <c r="J6" s="191"/>
      <c r="K6" s="191"/>
    </row>
    <row r="7" spans="1:11" ht="28.8">
      <c r="A7" s="191"/>
      <c r="B7" s="191"/>
      <c r="C7" s="85" t="s">
        <v>274</v>
      </c>
      <c r="D7" s="191">
        <v>139.93</v>
      </c>
      <c r="E7" s="191">
        <v>0.04</v>
      </c>
      <c r="F7" s="191"/>
      <c r="G7" s="191"/>
      <c r="H7" s="191">
        <v>-2.77</v>
      </c>
      <c r="I7" s="191">
        <v>17.77</v>
      </c>
      <c r="J7" s="191"/>
      <c r="K7" s="191"/>
    </row>
    <row r="8" spans="1:11" ht="28.8">
      <c r="A8" s="191"/>
      <c r="B8" s="191"/>
      <c r="C8" s="85" t="s">
        <v>275</v>
      </c>
      <c r="D8" s="191">
        <v>6.83</v>
      </c>
      <c r="E8" s="191">
        <v>1.7</v>
      </c>
      <c r="F8" s="191"/>
      <c r="G8" s="191"/>
      <c r="H8" s="191">
        <v>19.34</v>
      </c>
      <c r="I8" s="191">
        <v>2.66</v>
      </c>
      <c r="J8" s="191"/>
      <c r="K8" s="191"/>
    </row>
    <row r="9" spans="1:11">
      <c r="A9" s="191"/>
      <c r="B9" s="191"/>
      <c r="C9" s="1" t="s">
        <v>264</v>
      </c>
      <c r="D9" s="191">
        <v>-14.94</v>
      </c>
      <c r="E9" s="191">
        <v>9.43</v>
      </c>
      <c r="F9" s="191"/>
      <c r="G9" s="191"/>
      <c r="H9" s="191">
        <v>-15.01</v>
      </c>
      <c r="I9" s="191">
        <v>-2.36</v>
      </c>
      <c r="J9" s="191"/>
      <c r="K9" s="191"/>
    </row>
    <row r="10" spans="1:11">
      <c r="A10" s="316" t="s">
        <v>265</v>
      </c>
      <c r="B10" s="317"/>
      <c r="C10" s="194" t="s">
        <v>276</v>
      </c>
      <c r="D10" s="84">
        <v>7.33</v>
      </c>
      <c r="E10" s="84">
        <v>-0.31</v>
      </c>
      <c r="F10" s="84"/>
      <c r="G10" s="84"/>
      <c r="H10" s="84">
        <v>3.31</v>
      </c>
      <c r="I10" s="84">
        <v>-7.05</v>
      </c>
      <c r="J10" s="84"/>
      <c r="K10" s="84"/>
    </row>
    <row r="11" spans="1:11">
      <c r="A11" s="316" t="s">
        <v>265</v>
      </c>
      <c r="B11" s="317"/>
      <c r="C11" s="194" t="s">
        <v>277</v>
      </c>
      <c r="D11" s="84">
        <v>0.99</v>
      </c>
      <c r="E11" s="84">
        <v>2.57</v>
      </c>
      <c r="F11" s="84"/>
      <c r="G11" s="84"/>
      <c r="H11" s="84">
        <v>4.46</v>
      </c>
      <c r="I11" s="195">
        <v>4</v>
      </c>
      <c r="J11" s="84"/>
      <c r="K11" s="84"/>
    </row>
    <row r="13" spans="1:11">
      <c r="I13" t="s">
        <v>283</v>
      </c>
    </row>
  </sheetData>
  <mergeCells count="8">
    <mergeCell ref="A3:A5"/>
    <mergeCell ref="A10:B10"/>
    <mergeCell ref="A11:B11"/>
    <mergeCell ref="D4:G4"/>
    <mergeCell ref="H4:K4"/>
    <mergeCell ref="B3:B5"/>
    <mergeCell ref="C3:C5"/>
    <mergeCell ref="D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Sheet1</vt:lpstr>
      <vt:lpstr>Sheet2</vt:lpstr>
      <vt:lpstr>'INFLASI BULANAN'!Print_Area</vt:lpstr>
      <vt:lpstr>'Pertbhn Ekonomi Sumbar'!Print_Area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2017-09-19T01:00:53Z</cp:lastPrinted>
  <dcterms:created xsi:type="dcterms:W3CDTF">2017-01-16T04:32:37Z</dcterms:created>
  <dcterms:modified xsi:type="dcterms:W3CDTF">2017-11-27T03:30:10Z</dcterms:modified>
</cp:coreProperties>
</file>